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225" tabRatio="334" activeTab="0"/>
  </bookViews>
  <sheets>
    <sheet name="Gráfico" sheetId="1" r:id="rId1"/>
    <sheet name="Padrón 2008" sheetId="2" r:id="rId2"/>
    <sheet name="Censo 2001" sheetId="3" r:id="rId3"/>
  </sheets>
  <externalReferences>
    <externalReference r:id="rId6"/>
    <externalReference r:id="rId7"/>
  </externalReferences>
  <definedNames>
    <definedName name="Ambos">#REF!</definedName>
    <definedName name="cambiarnombre">#REF!</definedName>
    <definedName name="cambiarnombre2">#REF!</definedName>
    <definedName name="HTML_CodePage" hidden="1">1252</definedName>
    <definedName name="HTML_Control" hidden="1">{"'1'!$A$1:$F$21","'1'!$A$23:$F$25"}</definedName>
    <definedName name="HTML_Description" hidden="1">""</definedName>
    <definedName name="HTML_Email" hidden="1">""</definedName>
    <definedName name="HTML_Header" hidden="1">""</definedName>
    <definedName name="HTML_LastUpdate" hidden="1">"16/03/01"</definedName>
    <definedName name="HTML_LineAfter" hidden="1">TRUE</definedName>
    <definedName name="HTML_LineBefore" hidden="1">TRUE</definedName>
    <definedName name="HTML_Name" hidden="1">"Insto. Economía y Geografía"</definedName>
    <definedName name="HTML_OBDlg2" hidden="1">TRUE</definedName>
    <definedName name="HTML_OBDlg4" hidden="1">TRUE</definedName>
    <definedName name="HTML_OS" hidden="1">0</definedName>
    <definedName name="HTML_PathFile" hidden="1">"C:\guille\libro\capitulo1\1-36.htm"</definedName>
    <definedName name="HTML_Title" hidden="1">"1.36"</definedName>
    <definedName name="nom1">#REF!</definedName>
    <definedName name="nom2">#REF!</definedName>
    <definedName name="nom3">#REF!</definedName>
    <definedName name="porct">#REF!</definedName>
    <definedName name="porct2">#REF!</definedName>
    <definedName name="porct3">#REF!</definedName>
    <definedName name="real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<sst xmlns="http://schemas.openxmlformats.org/spreadsheetml/2006/main" count="108" uniqueCount="101">
  <si>
    <t>Ambos sexos</t>
  </si>
  <si>
    <t>Varones</t>
  </si>
  <si>
    <t>Mujeres</t>
  </si>
  <si>
    <t>Total</t>
  </si>
  <si>
    <t>Población por edad (año a año) y sexo</t>
  </si>
  <si>
    <t>Unidades:Personas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</si>
  <si>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</si>
  <si>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</si>
  <si>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</si>
  <si>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</si>
  <si>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</si>
  <si>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</si>
  <si>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</si>
  <si>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</si>
  <si>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</si>
  <si>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</si>
  <si>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</si>
  <si>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</si>
  <si>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</si>
  <si>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</si>
  <si>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</si>
  <si>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</si>
  <si>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</si>
  <si>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</si>
  <si>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</si>
  <si>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</si>
  <si>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</si>
  <si>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</si>
  <si>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</si>
  <si>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</si>
  <si>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</si>
  <si>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</si>
  <si>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</si>
  <si>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</si>
  <si>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</si>
  <si>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</si>
  <si>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</si>
  <si>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</si>
  <si>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</si>
  <si>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</si>
  <si>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</si>
  <si>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</si>
  <si>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</si>
  <si>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</si>
  <si>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</si>
  <si>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</si>
  <si>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</si>
  <si>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</si>
  <si>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</si>
  <si>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</si>
  <si>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</si>
  <si>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</si>
  <si>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</si>
  <si>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</si>
  <si>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</si>
  <si>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</si>
  <si>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</si>
  <si>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</si>
  <si>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</si>
  <si>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</si>
  <si>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</si>
  <si>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</si>
  <si>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</si>
  <si>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</si>
  <si>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</si>
  <si>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</si>
  <si>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</si>
  <si>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</si>
  <si>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</si>
  <si>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</si>
  <si>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</si>
  <si>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</si>
  <si>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</si>
  <si>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</si>
  <si>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</si>
  <si>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</si>
  <si>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</si>
  <si>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</si>
  <si>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</si>
  <si>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</si>
  <si>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</si>
  <si>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</si>
  <si>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</si>
  <si>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</si>
  <si>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</si>
  <si>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</si>
  <si>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</si>
  <si>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</si>
  <si>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</si>
  <si>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</si>
  <si>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</si>
  <si>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 y más</t>
  </si>
  <si>
    <t>100 y más años</t>
  </si>
  <si>
    <t>Fuente: INE: Censo de población y viviendas 2001.</t>
  </si>
  <si>
    <t>% varones respecto al total</t>
  </si>
  <si>
    <t>% mujeres respecto al total</t>
  </si>
  <si>
    <t>TOTAL 85 y más años</t>
  </si>
  <si>
    <t>CENSO 2001</t>
  </si>
  <si>
    <t>Estimaciones basadas en el Censo de Población y Vivendas 2001</t>
  </si>
  <si>
    <t>Revisión del Padrón municipal 2008</t>
  </si>
  <si>
    <t xml:space="preserve">Fuente: INE: INEBASE: Revisión del Padrón Municipal a 1 de enero de 2008.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</si>
</sst>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0000000"/>
    <numFmt numFmtId="200" formatCode="#\ ###\ ##0"/>
    <numFmt numFmtId="201" formatCode="#,##0\ &quot;Esc.&quot;;\-#,##0\ &quot;Esc.&quot;"/>
    <numFmt numFmtId="202" formatCode="#,##0\ &quot;Esc.&quot;;[Red]\-#,##0\ &quot;Esc.&quot;"/>
    <numFmt numFmtId="203" formatCode="#,##0.00\ &quot;Esc.&quot;;\-#,##0.00\ &quot;Esc.&quot;"/>
    <numFmt numFmtId="204" formatCode="#,##0.00\ &quot;Esc.&quot;;[Red]\-#,##0.00\ &quot;Esc.&quot;"/>
    <numFmt numFmtId="205" formatCode="_-* #,##0\ &quot;Esc.&quot;_-;\-* #,##0\ &quot;Esc.&quot;_-;_-* &quot;-&quot;\ &quot;Esc.&quot;_-;_-@_-"/>
    <numFmt numFmtId="206" formatCode="_-* #,##0\ _E_s_c_._-;\-* #,##0\ _E_s_c_._-;_-* &quot;-&quot;\ _E_s_c_._-;_-@_-"/>
    <numFmt numFmtId="207" formatCode="_-* #,##0.00\ &quot;Esc.&quot;_-;\-* #,##0.00\ &quot;Esc.&quot;_-;_-* &quot;-&quot;??\ &quot;Esc.&quot;_-;_-@_-"/>
    <numFmt numFmtId="208" formatCode="_-* #,##0.00\ _E_s_c_._-;\-* #,##0.00\ _E_s_c_._-;_-* &quot;-&quot;??\ _E_s_c_._-;_-@_-"/>
    <numFmt numFmtId="209" formatCode="0;[Red]0"/>
    <numFmt numFmtId="210" formatCode="0.0E+00"/>
    <numFmt numFmtId="211" formatCode="#\ ###\ ##0.0"/>
    <numFmt numFmtId="212" formatCode="0.0%"/>
    <numFmt numFmtId="213" formatCode="[$-C0A]dddd\,\ dd&quot; de &quot;mmmm&quot; de &quot;yyyy"/>
    <numFmt numFmtId="214" formatCode="#,##0.00;\ \-#,##0.00"/>
    <numFmt numFmtId="215" formatCode="\-#,##0.00;\ \-#,##0.00"/>
    <numFmt numFmtId="216" formatCode="#,##0.00;\ #,##0.00"/>
    <numFmt numFmtId="217" formatCode="#,##0;\ #,##0"/>
    <numFmt numFmtId="218" formatCode="#;\ #"/>
    <numFmt numFmtId="219" formatCode="#,;\ #,"/>
    <numFmt numFmtId="220" formatCode="#,###;\ #,###"/>
    <numFmt numFmtId="221" formatCode="#,###;\ ##,###"/>
    <numFmt numFmtId="222" formatCode="##,###;\ ##,###"/>
    <numFmt numFmtId="223" formatCode="##,##0;\ ##,##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20.25"/>
      <name val="Arial"/>
      <family val="0"/>
    </font>
    <font>
      <sz val="11.25"/>
      <name val="Arial"/>
      <family val="2"/>
    </font>
    <font>
      <b/>
      <sz val="15.75"/>
      <color indexed="56"/>
      <name val="Arial"/>
      <family val="2"/>
    </font>
    <font>
      <b/>
      <sz val="15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0"/>
    </font>
    <font>
      <b/>
      <sz val="15.75"/>
      <color indexed="51"/>
      <name val="Arial"/>
      <family val="2"/>
    </font>
    <font>
      <b/>
      <sz val="12"/>
      <color indexed="56"/>
      <name val="arial"/>
      <family val="0"/>
    </font>
    <font>
      <sz val="12"/>
      <color indexed="56"/>
      <name val="arial"/>
      <family val="0"/>
    </font>
    <font>
      <b/>
      <sz val="8"/>
      <color indexed="56"/>
      <name val="arial"/>
      <family val="0"/>
    </font>
    <font>
      <sz val="8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51"/>
      </left>
      <right style="thin">
        <color indexed="9"/>
      </right>
      <top style="thin">
        <color indexed="51"/>
      </top>
      <bottom style="thin">
        <color indexed="51"/>
      </bottom>
    </border>
    <border>
      <left style="thin">
        <color indexed="9"/>
      </left>
      <right style="thin">
        <color indexed="9"/>
      </right>
      <top style="thin">
        <color indexed="51"/>
      </top>
      <bottom style="thin">
        <color indexed="51"/>
      </bottom>
    </border>
    <border>
      <left style="thin">
        <color indexed="9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hair">
        <color indexed="51"/>
      </bottom>
    </border>
    <border>
      <left style="thin">
        <color indexed="51"/>
      </left>
      <right style="thin">
        <color indexed="51"/>
      </right>
      <top style="hair">
        <color indexed="51"/>
      </top>
      <bottom style="hair">
        <color indexed="51"/>
      </bottom>
    </border>
    <border>
      <left style="thin">
        <color indexed="51"/>
      </left>
      <right style="thin">
        <color indexed="51"/>
      </right>
      <top style="hair">
        <color indexed="51"/>
      </top>
      <bottom style="thin">
        <color indexed="51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left"/>
    </xf>
    <xf numFmtId="3" fontId="18" fillId="0" borderId="9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5" fillId="2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0" fontId="17" fillId="0" borderId="5" xfId="21" applyNumberFormat="1" applyFont="1" applyBorder="1" applyAlignment="1">
      <alignment horizontal="center"/>
    </xf>
    <xf numFmtId="212" fontId="17" fillId="0" borderId="5" xfId="21" applyNumberFormat="1" applyFont="1" applyBorder="1" applyAlignment="1">
      <alignment horizontal="center"/>
    </xf>
    <xf numFmtId="10" fontId="18" fillId="0" borderId="6" xfId="21" applyNumberFormat="1" applyFont="1" applyBorder="1" applyAlignment="1">
      <alignment horizontal="center"/>
    </xf>
    <xf numFmtId="212" fontId="18" fillId="0" borderId="6" xfId="21" applyNumberFormat="1" applyFont="1" applyBorder="1" applyAlignment="1">
      <alignment horizontal="center"/>
    </xf>
    <xf numFmtId="10" fontId="18" fillId="0" borderId="7" xfId="21" applyNumberFormat="1" applyFont="1" applyBorder="1" applyAlignment="1">
      <alignment horizontal="center"/>
    </xf>
    <xf numFmtId="212" fontId="18" fillId="0" borderId="7" xfId="21" applyNumberFormat="1" applyFont="1" applyBorder="1" applyAlignment="1">
      <alignment horizontal="center"/>
    </xf>
    <xf numFmtId="10" fontId="18" fillId="0" borderId="8" xfId="21" applyNumberFormat="1" applyFont="1" applyBorder="1" applyAlignment="1">
      <alignment horizontal="center"/>
    </xf>
    <xf numFmtId="212" fontId="18" fillId="0" borderId="8" xfId="21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 de España. Año 2008. Valores absolutos</a:t>
            </a:r>
          </a:p>
        </c:rich>
      </c:tx>
      <c:layout>
        <c:manualLayout>
          <c:xMode val="factor"/>
          <c:yMode val="factor"/>
          <c:x val="0.036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6"/>
          <c:w val="0.898"/>
          <c:h val="0.7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3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cat>
            <c:strRef>
              <c:f>('Padrón 2008'!$A$9:$A$93,'Padrón 2008'!$A$95:$A$110)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 años</c:v>
                </c:pt>
              </c:strCache>
            </c:strRef>
          </c:cat>
          <c:val>
            <c:numRef>
              <c:f>('Padrón 2008'!$D$9:$D$93,'Padrón 2008'!$D$95:$D$110)</c:f>
              <c:numCache>
                <c:ptCount val="101"/>
                <c:pt idx="0">
                  <c:v>-233713</c:v>
                </c:pt>
                <c:pt idx="1">
                  <c:v>-246725</c:v>
                </c:pt>
                <c:pt idx="2">
                  <c:v>-243204</c:v>
                </c:pt>
                <c:pt idx="3">
                  <c:v>-243494</c:v>
                </c:pt>
                <c:pt idx="4">
                  <c:v>-238672</c:v>
                </c:pt>
                <c:pt idx="5">
                  <c:v>-229764</c:v>
                </c:pt>
                <c:pt idx="6">
                  <c:v>-227554</c:v>
                </c:pt>
                <c:pt idx="7">
                  <c:v>-228073</c:v>
                </c:pt>
                <c:pt idx="8">
                  <c:v>-220782</c:v>
                </c:pt>
                <c:pt idx="9">
                  <c:v>-215552</c:v>
                </c:pt>
                <c:pt idx="10">
                  <c:v>-217147</c:v>
                </c:pt>
                <c:pt idx="11">
                  <c:v>-214592</c:v>
                </c:pt>
                <c:pt idx="12">
                  <c:v>-217205</c:v>
                </c:pt>
                <c:pt idx="13">
                  <c:v>-219577</c:v>
                </c:pt>
                <c:pt idx="14">
                  <c:v>-227807</c:v>
                </c:pt>
                <c:pt idx="15">
                  <c:v>-235190</c:v>
                </c:pt>
                <c:pt idx="16">
                  <c:v>-234847</c:v>
                </c:pt>
                <c:pt idx="17">
                  <c:v>-238726</c:v>
                </c:pt>
                <c:pt idx="18">
                  <c:v>-247225</c:v>
                </c:pt>
                <c:pt idx="19">
                  <c:v>-255190</c:v>
                </c:pt>
                <c:pt idx="20">
                  <c:v>-263837</c:v>
                </c:pt>
                <c:pt idx="21">
                  <c:v>-274933</c:v>
                </c:pt>
                <c:pt idx="22">
                  <c:v>-289045</c:v>
                </c:pt>
                <c:pt idx="23">
                  <c:v>-304464</c:v>
                </c:pt>
                <c:pt idx="24">
                  <c:v>-319181</c:v>
                </c:pt>
                <c:pt idx="25">
                  <c:v>-343309</c:v>
                </c:pt>
                <c:pt idx="26">
                  <c:v>-364003</c:v>
                </c:pt>
                <c:pt idx="27">
                  <c:v>-386410</c:v>
                </c:pt>
                <c:pt idx="28">
                  <c:v>-399984</c:v>
                </c:pt>
                <c:pt idx="29">
                  <c:v>-421374</c:v>
                </c:pt>
                <c:pt idx="30">
                  <c:v>-428673</c:v>
                </c:pt>
                <c:pt idx="31">
                  <c:v>-436265</c:v>
                </c:pt>
                <c:pt idx="32">
                  <c:v>-434465</c:v>
                </c:pt>
                <c:pt idx="33">
                  <c:v>-430245</c:v>
                </c:pt>
                <c:pt idx="34">
                  <c:v>-419579</c:v>
                </c:pt>
                <c:pt idx="35">
                  <c:v>-417712</c:v>
                </c:pt>
                <c:pt idx="36">
                  <c:v>-408972</c:v>
                </c:pt>
                <c:pt idx="37">
                  <c:v>-404695</c:v>
                </c:pt>
                <c:pt idx="38">
                  <c:v>-397639</c:v>
                </c:pt>
                <c:pt idx="39">
                  <c:v>-394208</c:v>
                </c:pt>
                <c:pt idx="40">
                  <c:v>-393465</c:v>
                </c:pt>
                <c:pt idx="41">
                  <c:v>-382342</c:v>
                </c:pt>
                <c:pt idx="42">
                  <c:v>-378168</c:v>
                </c:pt>
                <c:pt idx="43">
                  <c:v>-381938</c:v>
                </c:pt>
                <c:pt idx="44">
                  <c:v>-363522</c:v>
                </c:pt>
                <c:pt idx="45">
                  <c:v>-350115</c:v>
                </c:pt>
                <c:pt idx="46">
                  <c:v>-339942</c:v>
                </c:pt>
                <c:pt idx="47">
                  <c:v>-342408</c:v>
                </c:pt>
                <c:pt idx="48">
                  <c:v>-331578</c:v>
                </c:pt>
                <c:pt idx="49">
                  <c:v>-323571</c:v>
                </c:pt>
                <c:pt idx="50">
                  <c:v>-314428</c:v>
                </c:pt>
                <c:pt idx="51">
                  <c:v>-292907</c:v>
                </c:pt>
                <c:pt idx="52">
                  <c:v>-283258</c:v>
                </c:pt>
                <c:pt idx="53">
                  <c:v>-268519</c:v>
                </c:pt>
                <c:pt idx="54">
                  <c:v>-269211</c:v>
                </c:pt>
                <c:pt idx="55">
                  <c:v>-268008</c:v>
                </c:pt>
                <c:pt idx="56">
                  <c:v>-248802</c:v>
                </c:pt>
                <c:pt idx="57">
                  <c:v>-243418</c:v>
                </c:pt>
                <c:pt idx="58">
                  <c:v>-250206</c:v>
                </c:pt>
                <c:pt idx="59">
                  <c:v>-261690</c:v>
                </c:pt>
                <c:pt idx="60">
                  <c:v>-239165</c:v>
                </c:pt>
                <c:pt idx="61">
                  <c:v>-226949</c:v>
                </c:pt>
                <c:pt idx="62">
                  <c:v>-236779</c:v>
                </c:pt>
                <c:pt idx="63">
                  <c:v>-224298</c:v>
                </c:pt>
                <c:pt idx="64">
                  <c:v>-220717</c:v>
                </c:pt>
                <c:pt idx="65">
                  <c:v>-190782</c:v>
                </c:pt>
                <c:pt idx="66">
                  <c:v>-175244</c:v>
                </c:pt>
                <c:pt idx="67">
                  <c:v>-212960</c:v>
                </c:pt>
                <c:pt idx="68">
                  <c:v>-139822</c:v>
                </c:pt>
                <c:pt idx="69">
                  <c:v>-157991</c:v>
                </c:pt>
                <c:pt idx="70">
                  <c:v>-174055</c:v>
                </c:pt>
                <c:pt idx="71">
                  <c:v>-186689</c:v>
                </c:pt>
                <c:pt idx="72">
                  <c:v>-179104</c:v>
                </c:pt>
                <c:pt idx="73">
                  <c:v>-173809</c:v>
                </c:pt>
                <c:pt idx="74">
                  <c:v>-174134</c:v>
                </c:pt>
                <c:pt idx="75">
                  <c:v>-166940</c:v>
                </c:pt>
                <c:pt idx="76">
                  <c:v>-154113</c:v>
                </c:pt>
                <c:pt idx="77">
                  <c:v>-147818</c:v>
                </c:pt>
                <c:pt idx="78">
                  <c:v>-133498</c:v>
                </c:pt>
                <c:pt idx="79">
                  <c:v>-124982</c:v>
                </c:pt>
                <c:pt idx="80">
                  <c:v>-110737</c:v>
                </c:pt>
                <c:pt idx="81">
                  <c:v>-103087</c:v>
                </c:pt>
                <c:pt idx="82">
                  <c:v>-90198</c:v>
                </c:pt>
                <c:pt idx="83">
                  <c:v>-81032</c:v>
                </c:pt>
                <c:pt idx="84">
                  <c:v>-71968</c:v>
                </c:pt>
                <c:pt idx="85">
                  <c:v>-54316.375038807826</c:v>
                </c:pt>
                <c:pt idx="86">
                  <c:v>-48301.94030651124</c:v>
                </c:pt>
                <c:pt idx="87">
                  <c:v>-40358.91222375885</c:v>
                </c:pt>
                <c:pt idx="88">
                  <c:v>-34623.490643786514</c:v>
                </c:pt>
                <c:pt idx="89">
                  <c:v>-28192.577742654736</c:v>
                </c:pt>
                <c:pt idx="90">
                  <c:v>-22138.672857102538</c:v>
                </c:pt>
                <c:pt idx="91">
                  <c:v>-17523.387005729448</c:v>
                </c:pt>
                <c:pt idx="92">
                  <c:v>-13336.828681098472</c:v>
                </c:pt>
                <c:pt idx="93">
                  <c:v>-9806.291524371314</c:v>
                </c:pt>
                <c:pt idx="94">
                  <c:v>-6946.746972989755</c:v>
                </c:pt>
                <c:pt idx="95">
                  <c:v>-4766.361265558409</c:v>
                </c:pt>
                <c:pt idx="96">
                  <c:v>-3303.2435155654653</c:v>
                </c:pt>
                <c:pt idx="97">
                  <c:v>-2159.970110919816</c:v>
                </c:pt>
                <c:pt idx="98">
                  <c:v>-1390.9826423188733</c:v>
                </c:pt>
                <c:pt idx="99">
                  <c:v>-936.3953599954841</c:v>
                </c:pt>
                <c:pt idx="100">
                  <c:v>-1235.8241088312495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3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('Padrón 2008'!$A$9:$A$93,'Padrón 2008'!$A$95:$A$110)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 años</c:v>
                </c:pt>
              </c:strCache>
            </c:strRef>
          </c:cat>
          <c:val>
            <c:numRef>
              <c:f>('Padrón 2008'!$E$9:$E$93,'Padrón 2008'!$E$95:$E$110)</c:f>
              <c:numCache>
                <c:ptCount val="101"/>
                <c:pt idx="0">
                  <c:v>218303</c:v>
                </c:pt>
                <c:pt idx="1">
                  <c:v>230510</c:v>
                </c:pt>
                <c:pt idx="2">
                  <c:v>229612</c:v>
                </c:pt>
                <c:pt idx="3">
                  <c:v>228987</c:v>
                </c:pt>
                <c:pt idx="4">
                  <c:v>226426</c:v>
                </c:pt>
                <c:pt idx="5">
                  <c:v>216998</c:v>
                </c:pt>
                <c:pt idx="6">
                  <c:v>216206</c:v>
                </c:pt>
                <c:pt idx="7">
                  <c:v>214016</c:v>
                </c:pt>
                <c:pt idx="8">
                  <c:v>209287</c:v>
                </c:pt>
                <c:pt idx="9">
                  <c:v>202642</c:v>
                </c:pt>
                <c:pt idx="10">
                  <c:v>206408</c:v>
                </c:pt>
                <c:pt idx="11">
                  <c:v>204860</c:v>
                </c:pt>
                <c:pt idx="12">
                  <c:v>205540</c:v>
                </c:pt>
                <c:pt idx="13">
                  <c:v>207467</c:v>
                </c:pt>
                <c:pt idx="14">
                  <c:v>214766</c:v>
                </c:pt>
                <c:pt idx="15">
                  <c:v>222882</c:v>
                </c:pt>
                <c:pt idx="16">
                  <c:v>220856</c:v>
                </c:pt>
                <c:pt idx="17">
                  <c:v>225036</c:v>
                </c:pt>
                <c:pt idx="18">
                  <c:v>232857</c:v>
                </c:pt>
                <c:pt idx="19">
                  <c:v>241695</c:v>
                </c:pt>
                <c:pt idx="20">
                  <c:v>251033</c:v>
                </c:pt>
                <c:pt idx="21">
                  <c:v>263184</c:v>
                </c:pt>
                <c:pt idx="22">
                  <c:v>276576</c:v>
                </c:pt>
                <c:pt idx="23">
                  <c:v>291748</c:v>
                </c:pt>
                <c:pt idx="24">
                  <c:v>305137</c:v>
                </c:pt>
                <c:pt idx="25">
                  <c:v>326502</c:v>
                </c:pt>
                <c:pt idx="26">
                  <c:v>343733</c:v>
                </c:pt>
                <c:pt idx="27">
                  <c:v>363204</c:v>
                </c:pt>
                <c:pt idx="28">
                  <c:v>375155</c:v>
                </c:pt>
                <c:pt idx="29">
                  <c:v>390951</c:v>
                </c:pt>
                <c:pt idx="30">
                  <c:v>395459</c:v>
                </c:pt>
                <c:pt idx="31">
                  <c:v>404264</c:v>
                </c:pt>
                <c:pt idx="32">
                  <c:v>400841</c:v>
                </c:pt>
                <c:pt idx="33">
                  <c:v>398362</c:v>
                </c:pt>
                <c:pt idx="34">
                  <c:v>388307</c:v>
                </c:pt>
                <c:pt idx="35">
                  <c:v>386963</c:v>
                </c:pt>
                <c:pt idx="36">
                  <c:v>381052</c:v>
                </c:pt>
                <c:pt idx="37">
                  <c:v>376858</c:v>
                </c:pt>
                <c:pt idx="38">
                  <c:v>374186</c:v>
                </c:pt>
                <c:pt idx="39">
                  <c:v>372285</c:v>
                </c:pt>
                <c:pt idx="40">
                  <c:v>375324</c:v>
                </c:pt>
                <c:pt idx="41">
                  <c:v>365875</c:v>
                </c:pt>
                <c:pt idx="42">
                  <c:v>365078</c:v>
                </c:pt>
                <c:pt idx="43">
                  <c:v>370250</c:v>
                </c:pt>
                <c:pt idx="44">
                  <c:v>352866</c:v>
                </c:pt>
                <c:pt idx="45">
                  <c:v>342344</c:v>
                </c:pt>
                <c:pt idx="46">
                  <c:v>334900</c:v>
                </c:pt>
                <c:pt idx="47">
                  <c:v>337584</c:v>
                </c:pt>
                <c:pt idx="48">
                  <c:v>328737</c:v>
                </c:pt>
                <c:pt idx="49">
                  <c:v>322271</c:v>
                </c:pt>
                <c:pt idx="50">
                  <c:v>314916</c:v>
                </c:pt>
                <c:pt idx="51">
                  <c:v>294211</c:v>
                </c:pt>
                <c:pt idx="52">
                  <c:v>285806</c:v>
                </c:pt>
                <c:pt idx="53">
                  <c:v>274036</c:v>
                </c:pt>
                <c:pt idx="54">
                  <c:v>273081</c:v>
                </c:pt>
                <c:pt idx="55">
                  <c:v>271663</c:v>
                </c:pt>
                <c:pt idx="56">
                  <c:v>255132</c:v>
                </c:pt>
                <c:pt idx="57">
                  <c:v>250214</c:v>
                </c:pt>
                <c:pt idx="58">
                  <c:v>261535</c:v>
                </c:pt>
                <c:pt idx="59">
                  <c:v>273788</c:v>
                </c:pt>
                <c:pt idx="60">
                  <c:v>250936</c:v>
                </c:pt>
                <c:pt idx="61">
                  <c:v>241614</c:v>
                </c:pt>
                <c:pt idx="62">
                  <c:v>253283</c:v>
                </c:pt>
                <c:pt idx="63">
                  <c:v>241487</c:v>
                </c:pt>
                <c:pt idx="64">
                  <c:v>237376</c:v>
                </c:pt>
                <c:pt idx="65">
                  <c:v>206181</c:v>
                </c:pt>
                <c:pt idx="66">
                  <c:v>190045</c:v>
                </c:pt>
                <c:pt idx="67">
                  <c:v>235231</c:v>
                </c:pt>
                <c:pt idx="68">
                  <c:v>160114</c:v>
                </c:pt>
                <c:pt idx="69">
                  <c:v>180510</c:v>
                </c:pt>
                <c:pt idx="70">
                  <c:v>201738</c:v>
                </c:pt>
                <c:pt idx="71">
                  <c:v>224464</c:v>
                </c:pt>
                <c:pt idx="72">
                  <c:v>214143</c:v>
                </c:pt>
                <c:pt idx="73">
                  <c:v>212134</c:v>
                </c:pt>
                <c:pt idx="74">
                  <c:v>216672</c:v>
                </c:pt>
                <c:pt idx="75">
                  <c:v>212153</c:v>
                </c:pt>
                <c:pt idx="76">
                  <c:v>199131</c:v>
                </c:pt>
                <c:pt idx="77">
                  <c:v>200111</c:v>
                </c:pt>
                <c:pt idx="78">
                  <c:v>184753</c:v>
                </c:pt>
                <c:pt idx="79">
                  <c:v>179819</c:v>
                </c:pt>
                <c:pt idx="80">
                  <c:v>163626</c:v>
                </c:pt>
                <c:pt idx="81">
                  <c:v>158800</c:v>
                </c:pt>
                <c:pt idx="82">
                  <c:v>145970</c:v>
                </c:pt>
                <c:pt idx="83">
                  <c:v>136388</c:v>
                </c:pt>
                <c:pt idx="84">
                  <c:v>123939</c:v>
                </c:pt>
                <c:pt idx="85">
                  <c:v>105984.7517352189</c:v>
                </c:pt>
                <c:pt idx="86">
                  <c:v>98136.56716520991</c:v>
                </c:pt>
                <c:pt idx="87">
                  <c:v>87219.473618782</c:v>
                </c:pt>
                <c:pt idx="88">
                  <c:v>75814.83334789083</c:v>
                </c:pt>
                <c:pt idx="89">
                  <c:v>64509.0201157422</c:v>
                </c:pt>
                <c:pt idx="90">
                  <c:v>52118.74484512524</c:v>
                </c:pt>
                <c:pt idx="91">
                  <c:v>43768.51891830404</c:v>
                </c:pt>
                <c:pt idx="92">
                  <c:v>33420.66911503328</c:v>
                </c:pt>
                <c:pt idx="93">
                  <c:v>25281.274204196212</c:v>
                </c:pt>
                <c:pt idx="94">
                  <c:v>19267.31947324909</c:v>
                </c:pt>
                <c:pt idx="95">
                  <c:v>14177.068131082407</c:v>
                </c:pt>
                <c:pt idx="96">
                  <c:v>10102.75874718922</c:v>
                </c:pt>
                <c:pt idx="97">
                  <c:v>6740.00404224245</c:v>
                </c:pt>
                <c:pt idx="98">
                  <c:v>4606.657699253099</c:v>
                </c:pt>
                <c:pt idx="99">
                  <c:v>3192.7721983095707</c:v>
                </c:pt>
                <c:pt idx="100">
                  <c:v>4361.566643171555</c:v>
                </c:pt>
              </c:numCache>
            </c:numRef>
          </c:val>
        </c:ser>
        <c:overlap val="100"/>
        <c:gapWidth val="0"/>
        <c:axId val="15347223"/>
        <c:axId val="3907280"/>
      </c:barChart>
      <c:catAx>
        <c:axId val="1534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>
            <c:manualLayout>
              <c:xMode val="factor"/>
              <c:yMode val="factor"/>
              <c:x val="0.01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auto val="1"/>
        <c:lblOffset val="100"/>
        <c:tickLblSkip val="5"/>
        <c:noMultiLvlLbl val="0"/>
      </c:catAx>
      <c:valAx>
        <c:axId val="3907280"/>
        <c:scaling>
          <c:orientation val="minMax"/>
          <c:max val="500000"/>
          <c:min val="-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#,##0;\ #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0.2095</cdr:y>
    </cdr:from>
    <cdr:to>
      <cdr:x>0.309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00150"/>
          <a:ext cx="101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7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0.767</cdr:x>
      <cdr:y>0.2095</cdr:y>
    </cdr:from>
    <cdr:to>
      <cdr:x>0.88525</cdr:x>
      <cdr:y>0.2695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1200150"/>
          <a:ext cx="10953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75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0.03525</cdr:x>
      <cdr:y>0.941</cdr:y>
    </cdr:from>
    <cdr:to>
      <cdr:x>0.94425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400675"/>
          <a:ext cx="84010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INE: INEBASE: </a:t>
          </a:r>
          <a:r>
            <a:rPr lang="en-US" cap="none" sz="11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Revisión del Padrón Municipal a 1 de enero de 2008</a:t>
          </a: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2004\0-segundaparte\19-melilla\&#205;nd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rtalmayores\estadisticas\documentos\informe2004\xls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I85" sqref="I85"/>
    </sheetView>
  </sheetViews>
  <sheetFormatPr defaultColWidth="11.421875" defaultRowHeight="12.75"/>
  <cols>
    <col min="1" max="1" width="16.57421875" style="2" customWidth="1"/>
    <col min="2" max="2" width="11.7109375" style="2" customWidth="1"/>
    <col min="3" max="3" width="8.7109375" style="2" bestFit="1" customWidth="1"/>
    <col min="4" max="4" width="9.28125" style="2" bestFit="1" customWidth="1"/>
    <col min="5" max="5" width="8.7109375" style="2" bestFit="1" customWidth="1"/>
    <col min="6" max="16384" width="11.421875" style="2" customWidth="1"/>
  </cols>
  <sheetData>
    <row r="1" spans="1:5" ht="15.75">
      <c r="A1" s="31" t="s">
        <v>99</v>
      </c>
      <c r="B1" s="32"/>
      <c r="C1" s="32"/>
      <c r="D1" s="32"/>
      <c r="E1" s="32"/>
    </row>
    <row r="3" spans="1:5" ht="12.75">
      <c r="A3" s="33" t="s">
        <v>4</v>
      </c>
      <c r="B3" s="34"/>
      <c r="C3" s="34"/>
      <c r="D3" s="34"/>
      <c r="E3" s="34"/>
    </row>
    <row r="4" spans="1:5" ht="12.75">
      <c r="A4" s="35" t="s">
        <v>5</v>
      </c>
      <c r="B4" s="34"/>
      <c r="C4" s="34"/>
      <c r="D4" s="34"/>
      <c r="E4" s="34"/>
    </row>
    <row r="7" spans="2:5" ht="32.25" customHeight="1">
      <c r="B7" s="3" t="s">
        <v>0</v>
      </c>
      <c r="C7" s="4" t="s">
        <v>1</v>
      </c>
      <c r="D7" s="4" t="s">
        <v>1</v>
      </c>
      <c r="E7" s="5" t="s">
        <v>2</v>
      </c>
    </row>
    <row r="8" spans="1:5" ht="12.75">
      <c r="A8" s="6" t="s">
        <v>3</v>
      </c>
      <c r="B8" s="7">
        <v>46157822</v>
      </c>
      <c r="C8" s="7">
        <v>22847737</v>
      </c>
      <c r="D8" s="8">
        <f>-C8</f>
        <v>-22847737</v>
      </c>
      <c r="E8" s="7">
        <v>23310085</v>
      </c>
    </row>
    <row r="9" spans="1:5" ht="12.75">
      <c r="A9" s="6" t="s">
        <v>6</v>
      </c>
      <c r="B9" s="9">
        <v>452016</v>
      </c>
      <c r="C9" s="9">
        <v>233713</v>
      </c>
      <c r="D9" s="9">
        <f aca="true" t="shared" si="0" ref="D9:D72">-C9</f>
        <v>-233713</v>
      </c>
      <c r="E9" s="9">
        <v>218303</v>
      </c>
    </row>
    <row r="10" spans="1:5" ht="12.75">
      <c r="A10" s="6" t="s">
        <v>7</v>
      </c>
      <c r="B10" s="10">
        <v>477235</v>
      </c>
      <c r="C10" s="10">
        <v>246725</v>
      </c>
      <c r="D10" s="10">
        <f t="shared" si="0"/>
        <v>-246725</v>
      </c>
      <c r="E10" s="10">
        <v>230510</v>
      </c>
    </row>
    <row r="11" spans="1:5" ht="12.75">
      <c r="A11" s="6" t="s">
        <v>8</v>
      </c>
      <c r="B11" s="10">
        <v>472816</v>
      </c>
      <c r="C11" s="10">
        <v>243204</v>
      </c>
      <c r="D11" s="10">
        <f t="shared" si="0"/>
        <v>-243204</v>
      </c>
      <c r="E11" s="10">
        <v>229612</v>
      </c>
    </row>
    <row r="12" spans="1:5" ht="12.75">
      <c r="A12" s="6" t="s">
        <v>9</v>
      </c>
      <c r="B12" s="10">
        <v>472481</v>
      </c>
      <c r="C12" s="10">
        <v>243494</v>
      </c>
      <c r="D12" s="10">
        <f t="shared" si="0"/>
        <v>-243494</v>
      </c>
      <c r="E12" s="10">
        <v>228987</v>
      </c>
    </row>
    <row r="13" spans="1:5" ht="12.75">
      <c r="A13" s="6" t="s">
        <v>10</v>
      </c>
      <c r="B13" s="10">
        <v>465098</v>
      </c>
      <c r="C13" s="10">
        <v>238672</v>
      </c>
      <c r="D13" s="10">
        <f t="shared" si="0"/>
        <v>-238672</v>
      </c>
      <c r="E13" s="10">
        <v>226426</v>
      </c>
    </row>
    <row r="14" spans="1:5" ht="12.75">
      <c r="A14" s="6" t="s">
        <v>11</v>
      </c>
      <c r="B14" s="10">
        <v>446762</v>
      </c>
      <c r="C14" s="10">
        <v>229764</v>
      </c>
      <c r="D14" s="10">
        <f t="shared" si="0"/>
        <v>-229764</v>
      </c>
      <c r="E14" s="10">
        <v>216998</v>
      </c>
    </row>
    <row r="15" spans="1:5" ht="12.75">
      <c r="A15" s="6" t="s">
        <v>12</v>
      </c>
      <c r="B15" s="10">
        <v>443760</v>
      </c>
      <c r="C15" s="10">
        <v>227554</v>
      </c>
      <c r="D15" s="10">
        <f t="shared" si="0"/>
        <v>-227554</v>
      </c>
      <c r="E15" s="10">
        <v>216206</v>
      </c>
    </row>
    <row r="16" spans="1:5" ht="12.75">
      <c r="A16" s="6" t="s">
        <v>13</v>
      </c>
      <c r="B16" s="10">
        <v>442089</v>
      </c>
      <c r="C16" s="10">
        <v>228073</v>
      </c>
      <c r="D16" s="10">
        <f t="shared" si="0"/>
        <v>-228073</v>
      </c>
      <c r="E16" s="10">
        <v>214016</v>
      </c>
    </row>
    <row r="17" spans="1:5" ht="12.75">
      <c r="A17" s="6" t="s">
        <v>14</v>
      </c>
      <c r="B17" s="10">
        <v>430069</v>
      </c>
      <c r="C17" s="10">
        <v>220782</v>
      </c>
      <c r="D17" s="10">
        <f t="shared" si="0"/>
        <v>-220782</v>
      </c>
      <c r="E17" s="10">
        <v>209287</v>
      </c>
    </row>
    <row r="18" spans="1:5" ht="12.75">
      <c r="A18" s="6" t="s">
        <v>15</v>
      </c>
      <c r="B18" s="10">
        <v>418194</v>
      </c>
      <c r="C18" s="10">
        <v>215552</v>
      </c>
      <c r="D18" s="10">
        <f t="shared" si="0"/>
        <v>-215552</v>
      </c>
      <c r="E18" s="10">
        <v>202642</v>
      </c>
    </row>
    <row r="19" spans="1:5" ht="12.75">
      <c r="A19" s="6" t="s">
        <v>16</v>
      </c>
      <c r="B19" s="10">
        <v>423555</v>
      </c>
      <c r="C19" s="10">
        <v>217147</v>
      </c>
      <c r="D19" s="10">
        <f t="shared" si="0"/>
        <v>-217147</v>
      </c>
      <c r="E19" s="10">
        <v>206408</v>
      </c>
    </row>
    <row r="20" spans="1:5" ht="12.75">
      <c r="A20" s="6" t="s">
        <v>17</v>
      </c>
      <c r="B20" s="10">
        <v>419452</v>
      </c>
      <c r="C20" s="10">
        <v>214592</v>
      </c>
      <c r="D20" s="10">
        <f t="shared" si="0"/>
        <v>-214592</v>
      </c>
      <c r="E20" s="10">
        <v>204860</v>
      </c>
    </row>
    <row r="21" spans="1:5" ht="12.75">
      <c r="A21" s="6" t="s">
        <v>18</v>
      </c>
      <c r="B21" s="10">
        <v>422745</v>
      </c>
      <c r="C21" s="10">
        <v>217205</v>
      </c>
      <c r="D21" s="10">
        <f t="shared" si="0"/>
        <v>-217205</v>
      </c>
      <c r="E21" s="10">
        <v>205540</v>
      </c>
    </row>
    <row r="22" spans="1:5" ht="12.75">
      <c r="A22" s="6" t="s">
        <v>19</v>
      </c>
      <c r="B22" s="10">
        <v>427044</v>
      </c>
      <c r="C22" s="10">
        <v>219577</v>
      </c>
      <c r="D22" s="10">
        <f t="shared" si="0"/>
        <v>-219577</v>
      </c>
      <c r="E22" s="10">
        <v>207467</v>
      </c>
    </row>
    <row r="23" spans="1:5" ht="12.75">
      <c r="A23" s="6" t="s">
        <v>20</v>
      </c>
      <c r="B23" s="10">
        <v>442573</v>
      </c>
      <c r="C23" s="10">
        <v>227807</v>
      </c>
      <c r="D23" s="10">
        <f t="shared" si="0"/>
        <v>-227807</v>
      </c>
      <c r="E23" s="10">
        <v>214766</v>
      </c>
    </row>
    <row r="24" spans="1:5" ht="12.75">
      <c r="A24" s="6" t="s">
        <v>21</v>
      </c>
      <c r="B24" s="10">
        <v>458072</v>
      </c>
      <c r="C24" s="10">
        <v>235190</v>
      </c>
      <c r="D24" s="10">
        <f t="shared" si="0"/>
        <v>-235190</v>
      </c>
      <c r="E24" s="10">
        <v>222882</v>
      </c>
    </row>
    <row r="25" spans="1:5" ht="12.75">
      <c r="A25" s="6" t="s">
        <v>22</v>
      </c>
      <c r="B25" s="10">
        <v>455703</v>
      </c>
      <c r="C25" s="10">
        <v>234847</v>
      </c>
      <c r="D25" s="10">
        <f t="shared" si="0"/>
        <v>-234847</v>
      </c>
      <c r="E25" s="10">
        <v>220856</v>
      </c>
    </row>
    <row r="26" spans="1:5" ht="12.75">
      <c r="A26" s="6" t="s">
        <v>23</v>
      </c>
      <c r="B26" s="10">
        <v>463762</v>
      </c>
      <c r="C26" s="10">
        <v>238726</v>
      </c>
      <c r="D26" s="10">
        <f t="shared" si="0"/>
        <v>-238726</v>
      </c>
      <c r="E26" s="10">
        <v>225036</v>
      </c>
    </row>
    <row r="27" spans="1:5" ht="12.75">
      <c r="A27" s="6" t="s">
        <v>24</v>
      </c>
      <c r="B27" s="10">
        <v>480082</v>
      </c>
      <c r="C27" s="10">
        <v>247225</v>
      </c>
      <c r="D27" s="10">
        <f t="shared" si="0"/>
        <v>-247225</v>
      </c>
      <c r="E27" s="10">
        <v>232857</v>
      </c>
    </row>
    <row r="28" spans="1:5" ht="12.75">
      <c r="A28" s="6" t="s">
        <v>25</v>
      </c>
      <c r="B28" s="10">
        <v>496885</v>
      </c>
      <c r="C28" s="10">
        <v>255190</v>
      </c>
      <c r="D28" s="10">
        <f t="shared" si="0"/>
        <v>-255190</v>
      </c>
      <c r="E28" s="10">
        <v>241695</v>
      </c>
    </row>
    <row r="29" spans="1:5" ht="12.75">
      <c r="A29" s="6" t="s">
        <v>26</v>
      </c>
      <c r="B29" s="10">
        <v>514870</v>
      </c>
      <c r="C29" s="10">
        <v>263837</v>
      </c>
      <c r="D29" s="10">
        <f t="shared" si="0"/>
        <v>-263837</v>
      </c>
      <c r="E29" s="10">
        <v>251033</v>
      </c>
    </row>
    <row r="30" spans="1:5" ht="12.75">
      <c r="A30" s="6" t="s">
        <v>27</v>
      </c>
      <c r="B30" s="10">
        <v>538117</v>
      </c>
      <c r="C30" s="10">
        <v>274933</v>
      </c>
      <c r="D30" s="10">
        <f t="shared" si="0"/>
        <v>-274933</v>
      </c>
      <c r="E30" s="10">
        <v>263184</v>
      </c>
    </row>
    <row r="31" spans="1:5" ht="12.75">
      <c r="A31" s="6" t="s">
        <v>28</v>
      </c>
      <c r="B31" s="10">
        <v>565621</v>
      </c>
      <c r="C31" s="10">
        <v>289045</v>
      </c>
      <c r="D31" s="10">
        <f t="shared" si="0"/>
        <v>-289045</v>
      </c>
      <c r="E31" s="10">
        <v>276576</v>
      </c>
    </row>
    <row r="32" spans="1:5" ht="12.75">
      <c r="A32" s="6" t="s">
        <v>29</v>
      </c>
      <c r="B32" s="10">
        <v>596212</v>
      </c>
      <c r="C32" s="10">
        <v>304464</v>
      </c>
      <c r="D32" s="10">
        <f t="shared" si="0"/>
        <v>-304464</v>
      </c>
      <c r="E32" s="10">
        <v>291748</v>
      </c>
    </row>
    <row r="33" spans="1:5" ht="12.75">
      <c r="A33" s="6" t="s">
        <v>30</v>
      </c>
      <c r="B33" s="10">
        <v>624318</v>
      </c>
      <c r="C33" s="10">
        <v>319181</v>
      </c>
      <c r="D33" s="10">
        <f t="shared" si="0"/>
        <v>-319181</v>
      </c>
      <c r="E33" s="10">
        <v>305137</v>
      </c>
    </row>
    <row r="34" spans="1:5" ht="12.75">
      <c r="A34" s="6" t="s">
        <v>31</v>
      </c>
      <c r="B34" s="10">
        <v>669811</v>
      </c>
      <c r="C34" s="10">
        <v>343309</v>
      </c>
      <c r="D34" s="10">
        <f t="shared" si="0"/>
        <v>-343309</v>
      </c>
      <c r="E34" s="10">
        <v>326502</v>
      </c>
    </row>
    <row r="35" spans="1:5" ht="12.75">
      <c r="A35" s="6" t="s">
        <v>32</v>
      </c>
      <c r="B35" s="10">
        <v>707736</v>
      </c>
      <c r="C35" s="10">
        <v>364003</v>
      </c>
      <c r="D35" s="10">
        <f t="shared" si="0"/>
        <v>-364003</v>
      </c>
      <c r="E35" s="10">
        <v>343733</v>
      </c>
    </row>
    <row r="36" spans="1:5" ht="12.75">
      <c r="A36" s="6" t="s">
        <v>33</v>
      </c>
      <c r="B36" s="10">
        <v>749614</v>
      </c>
      <c r="C36" s="10">
        <v>386410</v>
      </c>
      <c r="D36" s="10">
        <f t="shared" si="0"/>
        <v>-386410</v>
      </c>
      <c r="E36" s="10">
        <v>363204</v>
      </c>
    </row>
    <row r="37" spans="1:5" ht="12.75">
      <c r="A37" s="6" t="s">
        <v>34</v>
      </c>
      <c r="B37" s="10">
        <v>775139</v>
      </c>
      <c r="C37" s="10">
        <v>399984</v>
      </c>
      <c r="D37" s="10">
        <f t="shared" si="0"/>
        <v>-399984</v>
      </c>
      <c r="E37" s="10">
        <v>375155</v>
      </c>
    </row>
    <row r="38" spans="1:5" ht="12.75">
      <c r="A38" s="6" t="s">
        <v>35</v>
      </c>
      <c r="B38" s="10">
        <v>812325</v>
      </c>
      <c r="C38" s="10">
        <v>421374</v>
      </c>
      <c r="D38" s="10">
        <f t="shared" si="0"/>
        <v>-421374</v>
      </c>
      <c r="E38" s="10">
        <v>390951</v>
      </c>
    </row>
    <row r="39" spans="1:5" ht="12.75">
      <c r="A39" s="6" t="s">
        <v>36</v>
      </c>
      <c r="B39" s="10">
        <v>824132</v>
      </c>
      <c r="C39" s="10">
        <v>428673</v>
      </c>
      <c r="D39" s="10">
        <f t="shared" si="0"/>
        <v>-428673</v>
      </c>
      <c r="E39" s="10">
        <v>395459</v>
      </c>
    </row>
    <row r="40" spans="1:5" ht="12.75">
      <c r="A40" s="6" t="s">
        <v>37</v>
      </c>
      <c r="B40" s="10">
        <v>840529</v>
      </c>
      <c r="C40" s="10">
        <v>436265</v>
      </c>
      <c r="D40" s="10">
        <f t="shared" si="0"/>
        <v>-436265</v>
      </c>
      <c r="E40" s="10">
        <v>404264</v>
      </c>
    </row>
    <row r="41" spans="1:5" ht="12.75">
      <c r="A41" s="6" t="s">
        <v>38</v>
      </c>
      <c r="B41" s="10">
        <v>835306</v>
      </c>
      <c r="C41" s="10">
        <v>434465</v>
      </c>
      <c r="D41" s="10">
        <f t="shared" si="0"/>
        <v>-434465</v>
      </c>
      <c r="E41" s="10">
        <v>400841</v>
      </c>
    </row>
    <row r="42" spans="1:5" ht="12.75">
      <c r="A42" s="6" t="s">
        <v>39</v>
      </c>
      <c r="B42" s="10">
        <v>828607</v>
      </c>
      <c r="C42" s="10">
        <v>430245</v>
      </c>
      <c r="D42" s="10">
        <f t="shared" si="0"/>
        <v>-430245</v>
      </c>
      <c r="E42" s="10">
        <v>398362</v>
      </c>
    </row>
    <row r="43" spans="1:5" ht="12.75">
      <c r="A43" s="6" t="s">
        <v>40</v>
      </c>
      <c r="B43" s="10">
        <v>807886</v>
      </c>
      <c r="C43" s="10">
        <v>419579</v>
      </c>
      <c r="D43" s="10">
        <f t="shared" si="0"/>
        <v>-419579</v>
      </c>
      <c r="E43" s="10">
        <v>388307</v>
      </c>
    </row>
    <row r="44" spans="1:5" ht="12.75">
      <c r="A44" s="6" t="s">
        <v>41</v>
      </c>
      <c r="B44" s="10">
        <v>804675</v>
      </c>
      <c r="C44" s="10">
        <v>417712</v>
      </c>
      <c r="D44" s="10">
        <f t="shared" si="0"/>
        <v>-417712</v>
      </c>
      <c r="E44" s="10">
        <v>386963</v>
      </c>
    </row>
    <row r="45" spans="1:5" ht="12.75">
      <c r="A45" s="6" t="s">
        <v>42</v>
      </c>
      <c r="B45" s="10">
        <v>790024</v>
      </c>
      <c r="C45" s="10">
        <v>408972</v>
      </c>
      <c r="D45" s="10">
        <f t="shared" si="0"/>
        <v>-408972</v>
      </c>
      <c r="E45" s="10">
        <v>381052</v>
      </c>
    </row>
    <row r="46" spans="1:5" ht="12.75">
      <c r="A46" s="6" t="s">
        <v>43</v>
      </c>
      <c r="B46" s="10">
        <v>781553</v>
      </c>
      <c r="C46" s="10">
        <v>404695</v>
      </c>
      <c r="D46" s="10">
        <f t="shared" si="0"/>
        <v>-404695</v>
      </c>
      <c r="E46" s="10">
        <v>376858</v>
      </c>
    </row>
    <row r="47" spans="1:5" ht="12.75">
      <c r="A47" s="6" t="s">
        <v>44</v>
      </c>
      <c r="B47" s="10">
        <v>771825</v>
      </c>
      <c r="C47" s="10">
        <v>397639</v>
      </c>
      <c r="D47" s="10">
        <f t="shared" si="0"/>
        <v>-397639</v>
      </c>
      <c r="E47" s="10">
        <v>374186</v>
      </c>
    </row>
    <row r="48" spans="1:5" ht="12.75">
      <c r="A48" s="6" t="s">
        <v>45</v>
      </c>
      <c r="B48" s="10">
        <v>766493</v>
      </c>
      <c r="C48" s="10">
        <v>394208</v>
      </c>
      <c r="D48" s="10">
        <f t="shared" si="0"/>
        <v>-394208</v>
      </c>
      <c r="E48" s="10">
        <v>372285</v>
      </c>
    </row>
    <row r="49" spans="1:5" ht="12.75">
      <c r="A49" s="6" t="s">
        <v>46</v>
      </c>
      <c r="B49" s="10">
        <v>768789</v>
      </c>
      <c r="C49" s="10">
        <v>393465</v>
      </c>
      <c r="D49" s="10">
        <f t="shared" si="0"/>
        <v>-393465</v>
      </c>
      <c r="E49" s="10">
        <v>375324</v>
      </c>
    </row>
    <row r="50" spans="1:5" ht="12.75">
      <c r="A50" s="6" t="s">
        <v>47</v>
      </c>
      <c r="B50" s="10">
        <v>748217</v>
      </c>
      <c r="C50" s="10">
        <v>382342</v>
      </c>
      <c r="D50" s="10">
        <f t="shared" si="0"/>
        <v>-382342</v>
      </c>
      <c r="E50" s="10">
        <v>365875</v>
      </c>
    </row>
    <row r="51" spans="1:5" ht="12.75">
      <c r="A51" s="6" t="s">
        <v>48</v>
      </c>
      <c r="B51" s="10">
        <v>743246</v>
      </c>
      <c r="C51" s="10">
        <v>378168</v>
      </c>
      <c r="D51" s="10">
        <f t="shared" si="0"/>
        <v>-378168</v>
      </c>
      <c r="E51" s="10">
        <v>365078</v>
      </c>
    </row>
    <row r="52" spans="1:5" ht="12.75">
      <c r="A52" s="6" t="s">
        <v>49</v>
      </c>
      <c r="B52" s="10">
        <v>752188</v>
      </c>
      <c r="C52" s="10">
        <v>381938</v>
      </c>
      <c r="D52" s="10">
        <f t="shared" si="0"/>
        <v>-381938</v>
      </c>
      <c r="E52" s="10">
        <v>370250</v>
      </c>
    </row>
    <row r="53" spans="1:5" ht="12.75">
      <c r="A53" s="6" t="s">
        <v>50</v>
      </c>
      <c r="B53" s="10">
        <v>716388</v>
      </c>
      <c r="C53" s="10">
        <v>363522</v>
      </c>
      <c r="D53" s="10">
        <f t="shared" si="0"/>
        <v>-363522</v>
      </c>
      <c r="E53" s="10">
        <v>352866</v>
      </c>
    </row>
    <row r="54" spans="1:5" ht="12.75">
      <c r="A54" s="6" t="s">
        <v>51</v>
      </c>
      <c r="B54" s="10">
        <v>692459</v>
      </c>
      <c r="C54" s="10">
        <v>350115</v>
      </c>
      <c r="D54" s="10">
        <f t="shared" si="0"/>
        <v>-350115</v>
      </c>
      <c r="E54" s="10">
        <v>342344</v>
      </c>
    </row>
    <row r="55" spans="1:5" ht="12.75">
      <c r="A55" s="6" t="s">
        <v>52</v>
      </c>
      <c r="B55" s="10">
        <v>674842</v>
      </c>
      <c r="C55" s="10">
        <v>339942</v>
      </c>
      <c r="D55" s="10">
        <f t="shared" si="0"/>
        <v>-339942</v>
      </c>
      <c r="E55" s="10">
        <v>334900</v>
      </c>
    </row>
    <row r="56" spans="1:5" ht="12.75">
      <c r="A56" s="6" t="s">
        <v>53</v>
      </c>
      <c r="B56" s="10">
        <v>679992</v>
      </c>
      <c r="C56" s="10">
        <v>342408</v>
      </c>
      <c r="D56" s="10">
        <f t="shared" si="0"/>
        <v>-342408</v>
      </c>
      <c r="E56" s="10">
        <v>337584</v>
      </c>
    </row>
    <row r="57" spans="1:5" ht="12.75">
      <c r="A57" s="6" t="s">
        <v>54</v>
      </c>
      <c r="B57" s="10">
        <v>660315</v>
      </c>
      <c r="C57" s="10">
        <v>331578</v>
      </c>
      <c r="D57" s="10">
        <f t="shared" si="0"/>
        <v>-331578</v>
      </c>
      <c r="E57" s="10">
        <v>328737</v>
      </c>
    </row>
    <row r="58" spans="1:5" ht="12.75">
      <c r="A58" s="6" t="s">
        <v>55</v>
      </c>
      <c r="B58" s="10">
        <v>645842</v>
      </c>
      <c r="C58" s="10">
        <v>323571</v>
      </c>
      <c r="D58" s="10">
        <f t="shared" si="0"/>
        <v>-323571</v>
      </c>
      <c r="E58" s="10">
        <v>322271</v>
      </c>
    </row>
    <row r="59" spans="1:5" ht="12.75">
      <c r="A59" s="6" t="s">
        <v>56</v>
      </c>
      <c r="B59" s="10">
        <v>629344</v>
      </c>
      <c r="C59" s="10">
        <v>314428</v>
      </c>
      <c r="D59" s="10">
        <f t="shared" si="0"/>
        <v>-314428</v>
      </c>
      <c r="E59" s="10">
        <v>314916</v>
      </c>
    </row>
    <row r="60" spans="1:5" ht="12.75">
      <c r="A60" s="6" t="s">
        <v>57</v>
      </c>
      <c r="B60" s="10">
        <v>587118</v>
      </c>
      <c r="C60" s="10">
        <v>292907</v>
      </c>
      <c r="D60" s="10">
        <f t="shared" si="0"/>
        <v>-292907</v>
      </c>
      <c r="E60" s="10">
        <v>294211</v>
      </c>
    </row>
    <row r="61" spans="1:5" ht="12.75">
      <c r="A61" s="6" t="s">
        <v>58</v>
      </c>
      <c r="B61" s="10">
        <v>569064</v>
      </c>
      <c r="C61" s="10">
        <v>283258</v>
      </c>
      <c r="D61" s="10">
        <f t="shared" si="0"/>
        <v>-283258</v>
      </c>
      <c r="E61" s="10">
        <v>285806</v>
      </c>
    </row>
    <row r="62" spans="1:5" ht="12.75">
      <c r="A62" s="6" t="s">
        <v>59</v>
      </c>
      <c r="B62" s="10">
        <v>542555</v>
      </c>
      <c r="C62" s="10">
        <v>268519</v>
      </c>
      <c r="D62" s="10">
        <f t="shared" si="0"/>
        <v>-268519</v>
      </c>
      <c r="E62" s="10">
        <v>274036</v>
      </c>
    </row>
    <row r="63" spans="1:5" ht="12.75">
      <c r="A63" s="6" t="s">
        <v>60</v>
      </c>
      <c r="B63" s="10">
        <v>542292</v>
      </c>
      <c r="C63" s="10">
        <v>269211</v>
      </c>
      <c r="D63" s="10">
        <f t="shared" si="0"/>
        <v>-269211</v>
      </c>
      <c r="E63" s="10">
        <v>273081</v>
      </c>
    </row>
    <row r="64" spans="1:5" ht="12.75">
      <c r="A64" s="6" t="s">
        <v>61</v>
      </c>
      <c r="B64" s="10">
        <v>539671</v>
      </c>
      <c r="C64" s="10">
        <v>268008</v>
      </c>
      <c r="D64" s="10">
        <f t="shared" si="0"/>
        <v>-268008</v>
      </c>
      <c r="E64" s="10">
        <v>271663</v>
      </c>
    </row>
    <row r="65" spans="1:5" ht="12.75">
      <c r="A65" s="6" t="s">
        <v>62</v>
      </c>
      <c r="B65" s="10">
        <v>503934</v>
      </c>
      <c r="C65" s="10">
        <v>248802</v>
      </c>
      <c r="D65" s="10">
        <f t="shared" si="0"/>
        <v>-248802</v>
      </c>
      <c r="E65" s="10">
        <v>255132</v>
      </c>
    </row>
    <row r="66" spans="1:5" ht="12.75">
      <c r="A66" s="6" t="s">
        <v>63</v>
      </c>
      <c r="B66" s="10">
        <v>493632</v>
      </c>
      <c r="C66" s="10">
        <v>243418</v>
      </c>
      <c r="D66" s="10">
        <f t="shared" si="0"/>
        <v>-243418</v>
      </c>
      <c r="E66" s="10">
        <v>250214</v>
      </c>
    </row>
    <row r="67" spans="1:5" ht="12.75">
      <c r="A67" s="6" t="s">
        <v>64</v>
      </c>
      <c r="B67" s="10">
        <v>511741</v>
      </c>
      <c r="C67" s="10">
        <v>250206</v>
      </c>
      <c r="D67" s="10">
        <f t="shared" si="0"/>
        <v>-250206</v>
      </c>
      <c r="E67" s="10">
        <v>261535</v>
      </c>
    </row>
    <row r="68" spans="1:5" ht="12.75">
      <c r="A68" s="6" t="s">
        <v>65</v>
      </c>
      <c r="B68" s="10">
        <v>535478</v>
      </c>
      <c r="C68" s="10">
        <v>261690</v>
      </c>
      <c r="D68" s="10">
        <f t="shared" si="0"/>
        <v>-261690</v>
      </c>
      <c r="E68" s="10">
        <v>273788</v>
      </c>
    </row>
    <row r="69" spans="1:5" ht="12.75">
      <c r="A69" s="6" t="s">
        <v>66</v>
      </c>
      <c r="B69" s="10">
        <v>490101</v>
      </c>
      <c r="C69" s="10">
        <v>239165</v>
      </c>
      <c r="D69" s="10">
        <f t="shared" si="0"/>
        <v>-239165</v>
      </c>
      <c r="E69" s="10">
        <v>250936</v>
      </c>
    </row>
    <row r="70" spans="1:5" ht="12.75">
      <c r="A70" s="6" t="s">
        <v>67</v>
      </c>
      <c r="B70" s="10">
        <v>468563</v>
      </c>
      <c r="C70" s="10">
        <v>226949</v>
      </c>
      <c r="D70" s="10">
        <f t="shared" si="0"/>
        <v>-226949</v>
      </c>
      <c r="E70" s="10">
        <v>241614</v>
      </c>
    </row>
    <row r="71" spans="1:5" ht="12.75">
      <c r="A71" s="6" t="s">
        <v>68</v>
      </c>
      <c r="B71" s="10">
        <v>490062</v>
      </c>
      <c r="C71" s="10">
        <v>236779</v>
      </c>
      <c r="D71" s="10">
        <f t="shared" si="0"/>
        <v>-236779</v>
      </c>
      <c r="E71" s="10">
        <v>253283</v>
      </c>
    </row>
    <row r="72" spans="1:5" ht="12.75">
      <c r="A72" s="6" t="s">
        <v>69</v>
      </c>
      <c r="B72" s="10">
        <v>465785</v>
      </c>
      <c r="C72" s="10">
        <v>224298</v>
      </c>
      <c r="D72" s="10">
        <f t="shared" si="0"/>
        <v>-224298</v>
      </c>
      <c r="E72" s="10">
        <v>241487</v>
      </c>
    </row>
    <row r="73" spans="1:5" ht="12.75">
      <c r="A73" s="6" t="s">
        <v>70</v>
      </c>
      <c r="B73" s="10">
        <v>458093</v>
      </c>
      <c r="C73" s="10">
        <v>220717</v>
      </c>
      <c r="D73" s="10">
        <f aca="true" t="shared" si="1" ref="D73:D94">-C73</f>
        <v>-220717</v>
      </c>
      <c r="E73" s="10">
        <v>237376</v>
      </c>
    </row>
    <row r="74" spans="1:5" ht="12.75">
      <c r="A74" s="6" t="s">
        <v>71</v>
      </c>
      <c r="B74" s="10">
        <v>396963</v>
      </c>
      <c r="C74" s="10">
        <v>190782</v>
      </c>
      <c r="D74" s="10">
        <f t="shared" si="1"/>
        <v>-190782</v>
      </c>
      <c r="E74" s="10">
        <v>206181</v>
      </c>
    </row>
    <row r="75" spans="1:5" ht="12.75">
      <c r="A75" s="6" t="s">
        <v>72</v>
      </c>
      <c r="B75" s="10">
        <v>365289</v>
      </c>
      <c r="C75" s="10">
        <v>175244</v>
      </c>
      <c r="D75" s="10">
        <f t="shared" si="1"/>
        <v>-175244</v>
      </c>
      <c r="E75" s="10">
        <v>190045</v>
      </c>
    </row>
    <row r="76" spans="1:5" ht="12.75">
      <c r="A76" s="6" t="s">
        <v>73</v>
      </c>
      <c r="B76" s="10">
        <v>448191</v>
      </c>
      <c r="C76" s="10">
        <v>212960</v>
      </c>
      <c r="D76" s="10">
        <f t="shared" si="1"/>
        <v>-212960</v>
      </c>
      <c r="E76" s="10">
        <v>235231</v>
      </c>
    </row>
    <row r="77" spans="1:5" ht="12.75">
      <c r="A77" s="6" t="s">
        <v>74</v>
      </c>
      <c r="B77" s="10">
        <v>299936</v>
      </c>
      <c r="C77" s="10">
        <v>139822</v>
      </c>
      <c r="D77" s="10">
        <f t="shared" si="1"/>
        <v>-139822</v>
      </c>
      <c r="E77" s="10">
        <v>160114</v>
      </c>
    </row>
    <row r="78" spans="1:5" ht="12.75">
      <c r="A78" s="6" t="s">
        <v>75</v>
      </c>
      <c r="B78" s="10">
        <v>338501</v>
      </c>
      <c r="C78" s="10">
        <v>157991</v>
      </c>
      <c r="D78" s="10">
        <f t="shared" si="1"/>
        <v>-157991</v>
      </c>
      <c r="E78" s="10">
        <v>180510</v>
      </c>
    </row>
    <row r="79" spans="1:5" ht="12.75">
      <c r="A79" s="6" t="s">
        <v>76</v>
      </c>
      <c r="B79" s="10">
        <v>375793</v>
      </c>
      <c r="C79" s="10">
        <v>174055</v>
      </c>
      <c r="D79" s="10">
        <f t="shared" si="1"/>
        <v>-174055</v>
      </c>
      <c r="E79" s="10">
        <v>201738</v>
      </c>
    </row>
    <row r="80" spans="1:5" ht="12.75">
      <c r="A80" s="6" t="s">
        <v>77</v>
      </c>
      <c r="B80" s="10">
        <v>411153</v>
      </c>
      <c r="C80" s="10">
        <v>186689</v>
      </c>
      <c r="D80" s="10">
        <f t="shared" si="1"/>
        <v>-186689</v>
      </c>
      <c r="E80" s="10">
        <v>224464</v>
      </c>
    </row>
    <row r="81" spans="1:5" ht="12.75">
      <c r="A81" s="6" t="s">
        <v>78</v>
      </c>
      <c r="B81" s="10">
        <v>393247</v>
      </c>
      <c r="C81" s="10">
        <v>179104</v>
      </c>
      <c r="D81" s="10">
        <f t="shared" si="1"/>
        <v>-179104</v>
      </c>
      <c r="E81" s="10">
        <v>214143</v>
      </c>
    </row>
    <row r="82" spans="1:5" ht="12.75">
      <c r="A82" s="6" t="s">
        <v>79</v>
      </c>
      <c r="B82" s="10">
        <v>385943</v>
      </c>
      <c r="C82" s="10">
        <v>173809</v>
      </c>
      <c r="D82" s="10">
        <f t="shared" si="1"/>
        <v>-173809</v>
      </c>
      <c r="E82" s="10">
        <v>212134</v>
      </c>
    </row>
    <row r="83" spans="1:5" ht="12.75">
      <c r="A83" s="6" t="s">
        <v>80</v>
      </c>
      <c r="B83" s="10">
        <v>390806</v>
      </c>
      <c r="C83" s="10">
        <v>174134</v>
      </c>
      <c r="D83" s="10">
        <f t="shared" si="1"/>
        <v>-174134</v>
      </c>
      <c r="E83" s="10">
        <v>216672</v>
      </c>
    </row>
    <row r="84" spans="1:5" ht="12.75">
      <c r="A84" s="6" t="s">
        <v>81</v>
      </c>
      <c r="B84" s="10">
        <v>379093</v>
      </c>
      <c r="C84" s="10">
        <v>166940</v>
      </c>
      <c r="D84" s="10">
        <f t="shared" si="1"/>
        <v>-166940</v>
      </c>
      <c r="E84" s="10">
        <v>212153</v>
      </c>
    </row>
    <row r="85" spans="1:5" ht="12.75">
      <c r="A85" s="6" t="s">
        <v>82</v>
      </c>
      <c r="B85" s="10">
        <v>353244</v>
      </c>
      <c r="C85" s="10">
        <v>154113</v>
      </c>
      <c r="D85" s="10">
        <f t="shared" si="1"/>
        <v>-154113</v>
      </c>
      <c r="E85" s="10">
        <v>199131</v>
      </c>
    </row>
    <row r="86" spans="1:5" ht="12.75">
      <c r="A86" s="6" t="s">
        <v>83</v>
      </c>
      <c r="B86" s="10">
        <v>347929</v>
      </c>
      <c r="C86" s="10">
        <v>147818</v>
      </c>
      <c r="D86" s="10">
        <f t="shared" si="1"/>
        <v>-147818</v>
      </c>
      <c r="E86" s="10">
        <v>200111</v>
      </c>
    </row>
    <row r="87" spans="1:5" ht="12.75">
      <c r="A87" s="6" t="s">
        <v>84</v>
      </c>
      <c r="B87" s="10">
        <v>318251</v>
      </c>
      <c r="C87" s="10">
        <v>133498</v>
      </c>
      <c r="D87" s="10">
        <f t="shared" si="1"/>
        <v>-133498</v>
      </c>
      <c r="E87" s="10">
        <v>184753</v>
      </c>
    </row>
    <row r="88" spans="1:5" ht="12.75">
      <c r="A88" s="6" t="s">
        <v>85</v>
      </c>
      <c r="B88" s="10">
        <v>304801</v>
      </c>
      <c r="C88" s="10">
        <v>124982</v>
      </c>
      <c r="D88" s="10">
        <f t="shared" si="1"/>
        <v>-124982</v>
      </c>
      <c r="E88" s="10">
        <v>179819</v>
      </c>
    </row>
    <row r="89" spans="1:5" ht="12.75">
      <c r="A89" s="6" t="s">
        <v>86</v>
      </c>
      <c r="B89" s="10">
        <v>274363</v>
      </c>
      <c r="C89" s="10">
        <v>110737</v>
      </c>
      <c r="D89" s="10">
        <f t="shared" si="1"/>
        <v>-110737</v>
      </c>
      <c r="E89" s="10">
        <v>163626</v>
      </c>
    </row>
    <row r="90" spans="1:5" ht="12.75">
      <c r="A90" s="6" t="s">
        <v>87</v>
      </c>
      <c r="B90" s="10">
        <v>261887</v>
      </c>
      <c r="C90" s="10">
        <v>103087</v>
      </c>
      <c r="D90" s="10">
        <f t="shared" si="1"/>
        <v>-103087</v>
      </c>
      <c r="E90" s="10">
        <v>158800</v>
      </c>
    </row>
    <row r="91" spans="1:5" ht="12.75">
      <c r="A91" s="6" t="s">
        <v>88</v>
      </c>
      <c r="B91" s="10">
        <v>236168</v>
      </c>
      <c r="C91" s="10">
        <v>90198</v>
      </c>
      <c r="D91" s="10">
        <f t="shared" si="1"/>
        <v>-90198</v>
      </c>
      <c r="E91" s="10">
        <v>145970</v>
      </c>
    </row>
    <row r="92" spans="1:5" ht="12.75">
      <c r="A92" s="6" t="s">
        <v>89</v>
      </c>
      <c r="B92" s="10">
        <v>217420</v>
      </c>
      <c r="C92" s="10">
        <v>81032</v>
      </c>
      <c r="D92" s="10">
        <f t="shared" si="1"/>
        <v>-81032</v>
      </c>
      <c r="E92" s="10">
        <v>136388</v>
      </c>
    </row>
    <row r="93" spans="1:5" ht="12.75">
      <c r="A93" s="6" t="s">
        <v>90</v>
      </c>
      <c r="B93" s="10">
        <v>195907</v>
      </c>
      <c r="C93" s="10">
        <v>71968</v>
      </c>
      <c r="D93" s="10">
        <f t="shared" si="1"/>
        <v>-71968</v>
      </c>
      <c r="E93" s="10">
        <v>123939</v>
      </c>
    </row>
    <row r="94" spans="1:5" ht="12.75">
      <c r="A94" s="6" t="s">
        <v>91</v>
      </c>
      <c r="B94" s="11">
        <v>938040</v>
      </c>
      <c r="C94" s="11">
        <v>289338</v>
      </c>
      <c r="D94" s="11">
        <f t="shared" si="1"/>
        <v>-289338</v>
      </c>
      <c r="E94" s="11">
        <v>648702</v>
      </c>
    </row>
    <row r="95" spans="1:7" ht="12.75">
      <c r="A95" s="12">
        <v>85</v>
      </c>
      <c r="B95" s="13">
        <f>C95+E95</f>
        <v>160301.12677402672</v>
      </c>
      <c r="C95" s="13">
        <f>$C$94*'Censo 2001'!E8</f>
        <v>54316.375038807826</v>
      </c>
      <c r="D95" s="13">
        <f>-C95</f>
        <v>-54316.375038807826</v>
      </c>
      <c r="E95" s="13">
        <f>$E$94*'Censo 2001'!F8</f>
        <v>105984.7517352189</v>
      </c>
      <c r="F95" s="29" t="s">
        <v>98</v>
      </c>
      <c r="G95" s="30"/>
    </row>
    <row r="96" spans="1:7" ht="12.75">
      <c r="A96" s="12">
        <v>86</v>
      </c>
      <c r="B96" s="14">
        <f aca="true" t="shared" si="2" ref="B96:B110">C96+E96</f>
        <v>146438.50747172115</v>
      </c>
      <c r="C96" s="14">
        <f>$C$94*'Censo 2001'!E9</f>
        <v>48301.94030651124</v>
      </c>
      <c r="D96" s="14">
        <f aca="true" t="shared" si="3" ref="D96:D110">-C96</f>
        <v>-48301.94030651124</v>
      </c>
      <c r="E96" s="14">
        <f>$E$94*'Censo 2001'!F9</f>
        <v>98136.56716520991</v>
      </c>
      <c r="F96" s="29"/>
      <c r="G96" s="30"/>
    </row>
    <row r="97" spans="1:7" ht="12.75">
      <c r="A97" s="12">
        <v>87</v>
      </c>
      <c r="B97" s="14">
        <f t="shared" si="2"/>
        <v>127578.38584254085</v>
      </c>
      <c r="C97" s="14">
        <f>$C$94*'Censo 2001'!E10</f>
        <v>40358.91222375885</v>
      </c>
      <c r="D97" s="14">
        <f t="shared" si="3"/>
        <v>-40358.91222375885</v>
      </c>
      <c r="E97" s="14">
        <f>$E$94*'Censo 2001'!F10</f>
        <v>87219.473618782</v>
      </c>
      <c r="F97" s="29"/>
      <c r="G97" s="30"/>
    </row>
    <row r="98" spans="1:7" ht="12.75">
      <c r="A98" s="12">
        <v>88</v>
      </c>
      <c r="B98" s="14">
        <f t="shared" si="2"/>
        <v>110438.32399167735</v>
      </c>
      <c r="C98" s="14">
        <f>$C$94*'Censo 2001'!E11</f>
        <v>34623.490643786514</v>
      </c>
      <c r="D98" s="14">
        <f t="shared" si="3"/>
        <v>-34623.490643786514</v>
      </c>
      <c r="E98" s="14">
        <f>$E$94*'Censo 2001'!F11</f>
        <v>75814.83334789083</v>
      </c>
      <c r="F98" s="29"/>
      <c r="G98" s="30"/>
    </row>
    <row r="99" spans="1:7" ht="12.75">
      <c r="A99" s="12">
        <v>89</v>
      </c>
      <c r="B99" s="14">
        <f t="shared" si="2"/>
        <v>92701.59785839694</v>
      </c>
      <c r="C99" s="14">
        <f>$C$94*'Censo 2001'!E12</f>
        <v>28192.577742654736</v>
      </c>
      <c r="D99" s="14">
        <f t="shared" si="3"/>
        <v>-28192.577742654736</v>
      </c>
      <c r="E99" s="14">
        <f>$E$94*'Censo 2001'!F12</f>
        <v>64509.0201157422</v>
      </c>
      <c r="F99" s="29"/>
      <c r="G99" s="30"/>
    </row>
    <row r="100" spans="1:7" ht="12.75">
      <c r="A100" s="12">
        <v>90</v>
      </c>
      <c r="B100" s="14">
        <f t="shared" si="2"/>
        <v>74257.41770222777</v>
      </c>
      <c r="C100" s="14">
        <f>$C$94*'Censo 2001'!E13</f>
        <v>22138.672857102538</v>
      </c>
      <c r="D100" s="14">
        <f t="shared" si="3"/>
        <v>-22138.672857102538</v>
      </c>
      <c r="E100" s="14">
        <f>$E$94*'Censo 2001'!F13</f>
        <v>52118.74484512524</v>
      </c>
      <c r="F100" s="29"/>
      <c r="G100" s="30"/>
    </row>
    <row r="101" spans="1:7" ht="12.75">
      <c r="A101" s="12">
        <v>91</v>
      </c>
      <c r="B101" s="14">
        <f t="shared" si="2"/>
        <v>61291.90592403349</v>
      </c>
      <c r="C101" s="14">
        <f>$C$94*'Censo 2001'!E14</f>
        <v>17523.387005729448</v>
      </c>
      <c r="D101" s="14">
        <f t="shared" si="3"/>
        <v>-17523.387005729448</v>
      </c>
      <c r="E101" s="14">
        <f>$E$94*'Censo 2001'!F14</f>
        <v>43768.51891830404</v>
      </c>
      <c r="F101" s="29"/>
      <c r="G101" s="30"/>
    </row>
    <row r="102" spans="1:7" ht="12.75">
      <c r="A102" s="12">
        <v>92</v>
      </c>
      <c r="B102" s="14">
        <f t="shared" si="2"/>
        <v>46757.49779613175</v>
      </c>
      <c r="C102" s="14">
        <f>$C$94*'Censo 2001'!E15</f>
        <v>13336.828681098472</v>
      </c>
      <c r="D102" s="14">
        <f t="shared" si="3"/>
        <v>-13336.828681098472</v>
      </c>
      <c r="E102" s="14">
        <f>$E$94*'Censo 2001'!F15</f>
        <v>33420.66911503328</v>
      </c>
      <c r="F102" s="29"/>
      <c r="G102" s="30"/>
    </row>
    <row r="103" spans="1:7" ht="12.75">
      <c r="A103" s="12">
        <v>93</v>
      </c>
      <c r="B103" s="14">
        <f t="shared" si="2"/>
        <v>35087.565728567526</v>
      </c>
      <c r="C103" s="14">
        <f>$C$94*'Censo 2001'!E16</f>
        <v>9806.291524371314</v>
      </c>
      <c r="D103" s="14">
        <f t="shared" si="3"/>
        <v>-9806.291524371314</v>
      </c>
      <c r="E103" s="14">
        <f>$E$94*'Censo 2001'!F16</f>
        <v>25281.274204196212</v>
      </c>
      <c r="F103" s="29"/>
      <c r="G103" s="30"/>
    </row>
    <row r="104" spans="1:7" ht="12.75">
      <c r="A104" s="12">
        <v>94</v>
      </c>
      <c r="B104" s="14">
        <f t="shared" si="2"/>
        <v>26214.066446238845</v>
      </c>
      <c r="C104" s="14">
        <f>$C$94*'Censo 2001'!E17</f>
        <v>6946.746972989755</v>
      </c>
      <c r="D104" s="14">
        <f t="shared" si="3"/>
        <v>-6946.746972989755</v>
      </c>
      <c r="E104" s="14">
        <f>$E$94*'Censo 2001'!F17</f>
        <v>19267.31947324909</v>
      </c>
      <c r="F104" s="29"/>
      <c r="G104" s="30"/>
    </row>
    <row r="105" spans="1:7" ht="12.75">
      <c r="A105" s="12">
        <v>95</v>
      </c>
      <c r="B105" s="14">
        <f t="shared" si="2"/>
        <v>18943.429396640815</v>
      </c>
      <c r="C105" s="14">
        <f>$C$94*'Censo 2001'!E18</f>
        <v>4766.361265558409</v>
      </c>
      <c r="D105" s="14">
        <f t="shared" si="3"/>
        <v>-4766.361265558409</v>
      </c>
      <c r="E105" s="14">
        <f>$E$94*'Censo 2001'!F18</f>
        <v>14177.068131082407</v>
      </c>
      <c r="F105" s="29"/>
      <c r="G105" s="30"/>
    </row>
    <row r="106" spans="1:7" ht="12.75">
      <c r="A106" s="12">
        <v>96</v>
      </c>
      <c r="B106" s="14">
        <f t="shared" si="2"/>
        <v>13406.002262754686</v>
      </c>
      <c r="C106" s="14">
        <f>$C$94*'Censo 2001'!E19</f>
        <v>3303.2435155654653</v>
      </c>
      <c r="D106" s="14">
        <f t="shared" si="3"/>
        <v>-3303.2435155654653</v>
      </c>
      <c r="E106" s="14">
        <f>$E$94*'Censo 2001'!F19</f>
        <v>10102.75874718922</v>
      </c>
      <c r="F106" s="29"/>
      <c r="G106" s="30"/>
    </row>
    <row r="107" spans="1:7" ht="12.75">
      <c r="A107" s="12">
        <v>97</v>
      </c>
      <c r="B107" s="14">
        <f t="shared" si="2"/>
        <v>8899.974153162266</v>
      </c>
      <c r="C107" s="14">
        <f>$C$94*'Censo 2001'!E20</f>
        <v>2159.970110919816</v>
      </c>
      <c r="D107" s="14">
        <f t="shared" si="3"/>
        <v>-2159.970110919816</v>
      </c>
      <c r="E107" s="14">
        <f>$E$94*'Censo 2001'!F20</f>
        <v>6740.00404224245</v>
      </c>
      <c r="F107" s="29"/>
      <c r="G107" s="30"/>
    </row>
    <row r="108" spans="1:7" ht="12.75">
      <c r="A108" s="12">
        <v>98</v>
      </c>
      <c r="B108" s="14">
        <f t="shared" si="2"/>
        <v>5997.640341571972</v>
      </c>
      <c r="C108" s="14">
        <f>$C$94*'Censo 2001'!E21</f>
        <v>1390.9826423188733</v>
      </c>
      <c r="D108" s="14">
        <f t="shared" si="3"/>
        <v>-1390.9826423188733</v>
      </c>
      <c r="E108" s="14">
        <f>$E$94*'Censo 2001'!F21</f>
        <v>4606.657699253099</v>
      </c>
      <c r="F108" s="29"/>
      <c r="G108" s="30"/>
    </row>
    <row r="109" spans="1:7" ht="12.75">
      <c r="A109" s="12">
        <v>99</v>
      </c>
      <c r="B109" s="14">
        <f t="shared" si="2"/>
        <v>4129.167558305055</v>
      </c>
      <c r="C109" s="14">
        <f>$C$94*'Censo 2001'!E22</f>
        <v>936.3953599954841</v>
      </c>
      <c r="D109" s="14">
        <f t="shared" si="3"/>
        <v>-936.3953599954841</v>
      </c>
      <c r="E109" s="14">
        <f>$E$94*'Censo 2001'!F22</f>
        <v>3192.7721983095707</v>
      </c>
      <c r="F109" s="29"/>
      <c r="G109" s="30"/>
    </row>
    <row r="110" spans="1:7" ht="12.75">
      <c r="A110" s="12" t="s">
        <v>92</v>
      </c>
      <c r="B110" s="14">
        <f t="shared" si="2"/>
        <v>5597.390752002805</v>
      </c>
      <c r="C110" s="14">
        <f>$C$94*'Censo 2001'!E23</f>
        <v>1235.8241088312495</v>
      </c>
      <c r="D110" s="14">
        <f t="shared" si="3"/>
        <v>-1235.8241088312495</v>
      </c>
      <c r="E110" s="14">
        <f>$E$94*'Censo 2001'!F23</f>
        <v>4361.566643171555</v>
      </c>
      <c r="F110" s="29"/>
      <c r="G110" s="30"/>
    </row>
    <row r="112" spans="1:5" ht="12.75">
      <c r="A112" s="1" t="s">
        <v>100</v>
      </c>
      <c r="B112" s="15"/>
      <c r="C112" s="15"/>
      <c r="D112" s="15"/>
      <c r="E112" s="15"/>
    </row>
    <row r="116" ht="12.75">
      <c r="B116" s="16"/>
    </row>
  </sheetData>
  <mergeCells count="4">
    <mergeCell ref="F95:G110"/>
    <mergeCell ref="A1:E1"/>
    <mergeCell ref="A3:E3"/>
    <mergeCell ref="A4:E4"/>
  </mergeCells>
  <printOptions/>
  <pageMargins left="0.75" right="0.75" top="1" bottom="1" header="0" footer="0"/>
  <pageSetup orientation="portrait" paperSize="9"/>
  <ignoredErrors>
    <ignoredError sqref="A9:A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3" sqref="I13"/>
    </sheetView>
  </sheetViews>
  <sheetFormatPr defaultColWidth="11.421875" defaultRowHeight="12.75"/>
  <cols>
    <col min="1" max="1" width="20.8515625" style="2" customWidth="1"/>
    <col min="2" max="4" width="11.421875" style="2" customWidth="1"/>
    <col min="5" max="5" width="15.140625" style="2" customWidth="1"/>
    <col min="6" max="6" width="14.421875" style="2" customWidth="1"/>
    <col min="7" max="16384" width="11.421875" style="2" customWidth="1"/>
  </cols>
  <sheetData>
    <row r="1" spans="1:5" ht="15.75">
      <c r="A1" s="17" t="s">
        <v>97</v>
      </c>
      <c r="B1" s="18"/>
      <c r="C1" s="18"/>
      <c r="D1" s="18"/>
      <c r="E1" s="18"/>
    </row>
    <row r="3" spans="1:5" ht="12.75">
      <c r="A3" s="33" t="s">
        <v>4</v>
      </c>
      <c r="B3" s="34"/>
      <c r="C3" s="34"/>
      <c r="D3" s="34"/>
      <c r="E3" s="34"/>
    </row>
    <row r="4" spans="1:5" ht="12.75">
      <c r="A4" s="35" t="s">
        <v>5</v>
      </c>
      <c r="B4" s="34"/>
      <c r="C4" s="34"/>
      <c r="D4" s="34"/>
      <c r="E4" s="34"/>
    </row>
    <row r="6" spans="2:6" ht="38.25">
      <c r="B6" s="19" t="s">
        <v>3</v>
      </c>
      <c r="C6" s="19" t="s">
        <v>1</v>
      </c>
      <c r="D6" s="19" t="s">
        <v>2</v>
      </c>
      <c r="E6" s="20" t="s">
        <v>94</v>
      </c>
      <c r="F6" s="20" t="s">
        <v>95</v>
      </c>
    </row>
    <row r="7" spans="1:6" ht="12.75">
      <c r="A7" s="6" t="s">
        <v>96</v>
      </c>
      <c r="B7" s="7">
        <f>SUM(B8:B23)</f>
        <v>704887</v>
      </c>
      <c r="C7" s="7">
        <f>SUM(C8:C23)</f>
        <v>212586</v>
      </c>
      <c r="D7" s="7">
        <f>SUM(D8:D23)</f>
        <v>492301</v>
      </c>
      <c r="E7" s="21">
        <f>SUM(E8:E23)</f>
        <v>1.0000000000000002</v>
      </c>
      <c r="F7" s="22">
        <f>SUM(F8:F23)</f>
        <v>1</v>
      </c>
    </row>
    <row r="8" spans="1:6" ht="12.75">
      <c r="A8" s="6">
        <v>85</v>
      </c>
      <c r="B8" s="9">
        <v>120340</v>
      </c>
      <c r="C8" s="9">
        <v>39908</v>
      </c>
      <c r="D8" s="9">
        <v>80432</v>
      </c>
      <c r="E8" s="23">
        <f>C8/$C$7</f>
        <v>0.18772637897133396</v>
      </c>
      <c r="F8" s="24">
        <f>D8/$D$7</f>
        <v>0.16337972094308156</v>
      </c>
    </row>
    <row r="9" spans="1:6" ht="12.75">
      <c r="A9" s="6">
        <v>86</v>
      </c>
      <c r="B9" s="10">
        <v>109965</v>
      </c>
      <c r="C9" s="10">
        <v>35489</v>
      </c>
      <c r="D9" s="10">
        <v>74476</v>
      </c>
      <c r="E9" s="25">
        <f aca="true" t="shared" si="0" ref="E9:E23">C9/$C$7</f>
        <v>0.16693949742692368</v>
      </c>
      <c r="F9" s="26">
        <f aca="true" t="shared" si="1" ref="F9:F23">D9/$D$7</f>
        <v>0.15128143148195922</v>
      </c>
    </row>
    <row r="10" spans="1:6" ht="12.75">
      <c r="A10" s="6">
        <v>87</v>
      </c>
      <c r="B10" s="10">
        <v>95844</v>
      </c>
      <c r="C10" s="10">
        <v>29653</v>
      </c>
      <c r="D10" s="10">
        <v>66191</v>
      </c>
      <c r="E10" s="25">
        <f t="shared" si="0"/>
        <v>0.1394870781707168</v>
      </c>
      <c r="F10" s="26">
        <f t="shared" si="1"/>
        <v>0.134452296460905</v>
      </c>
    </row>
    <row r="11" spans="1:6" ht="12.75">
      <c r="A11" s="6">
        <v>88</v>
      </c>
      <c r="B11" s="10">
        <v>82975</v>
      </c>
      <c r="C11" s="10">
        <v>25439</v>
      </c>
      <c r="D11" s="10">
        <v>57536</v>
      </c>
      <c r="E11" s="25">
        <f t="shared" si="0"/>
        <v>0.11966451224445636</v>
      </c>
      <c r="F11" s="26">
        <f t="shared" si="1"/>
        <v>0.11687158872315921</v>
      </c>
    </row>
    <row r="12" spans="1:6" ht="12.75">
      <c r="A12" s="6">
        <v>89</v>
      </c>
      <c r="B12" s="10">
        <v>69670</v>
      </c>
      <c r="C12" s="10">
        <v>20714</v>
      </c>
      <c r="D12" s="10">
        <v>48956</v>
      </c>
      <c r="E12" s="25">
        <f t="shared" si="0"/>
        <v>0.09743821324075903</v>
      </c>
      <c r="F12" s="26">
        <f t="shared" si="1"/>
        <v>0.0994432268063644</v>
      </c>
    </row>
    <row r="13" spans="1:6" ht="12.75">
      <c r="A13" s="6">
        <v>90</v>
      </c>
      <c r="B13" s="10">
        <v>55819</v>
      </c>
      <c r="C13" s="10">
        <v>16266</v>
      </c>
      <c r="D13" s="10">
        <v>39553</v>
      </c>
      <c r="E13" s="25">
        <f t="shared" si="0"/>
        <v>0.07651491631622026</v>
      </c>
      <c r="F13" s="26">
        <f t="shared" si="1"/>
        <v>0.08034312341433392</v>
      </c>
    </row>
    <row r="14" spans="1:6" ht="12.75">
      <c r="A14" s="6">
        <v>91</v>
      </c>
      <c r="B14" s="10">
        <v>46091</v>
      </c>
      <c r="C14" s="10">
        <v>12875</v>
      </c>
      <c r="D14" s="10">
        <v>33216</v>
      </c>
      <c r="E14" s="25">
        <f t="shared" si="0"/>
        <v>0.06056372479843452</v>
      </c>
      <c r="F14" s="26">
        <f t="shared" si="1"/>
        <v>0.06747091718278045</v>
      </c>
    </row>
    <row r="15" spans="1:6" ht="12.75">
      <c r="A15" s="6">
        <v>92</v>
      </c>
      <c r="B15" s="10">
        <v>35162</v>
      </c>
      <c r="C15" s="10">
        <v>9799</v>
      </c>
      <c r="D15" s="10">
        <v>25363</v>
      </c>
      <c r="E15" s="25">
        <f t="shared" si="0"/>
        <v>0.046094286547561925</v>
      </c>
      <c r="F15" s="26">
        <f t="shared" si="1"/>
        <v>0.05151929409040404</v>
      </c>
    </row>
    <row r="16" spans="1:6" ht="12.75">
      <c r="A16" s="6">
        <v>93</v>
      </c>
      <c r="B16" s="10">
        <v>26391</v>
      </c>
      <c r="C16" s="10">
        <v>7205</v>
      </c>
      <c r="D16" s="10">
        <v>19186</v>
      </c>
      <c r="E16" s="25">
        <f t="shared" si="0"/>
        <v>0.033892165993997726</v>
      </c>
      <c r="F16" s="26">
        <f t="shared" si="1"/>
        <v>0.03897209227687939</v>
      </c>
    </row>
    <row r="17" spans="1:6" ht="12.75">
      <c r="A17" s="6">
        <v>94</v>
      </c>
      <c r="B17" s="10">
        <v>19726</v>
      </c>
      <c r="C17" s="10">
        <v>5104</v>
      </c>
      <c r="D17" s="10">
        <v>14622</v>
      </c>
      <c r="E17" s="25">
        <f t="shared" si="0"/>
        <v>0.024009106902618236</v>
      </c>
      <c r="F17" s="26">
        <f t="shared" si="1"/>
        <v>0.029701341252607653</v>
      </c>
    </row>
    <row r="18" spans="1:6" ht="12.75">
      <c r="A18" s="6">
        <v>95</v>
      </c>
      <c r="B18" s="10">
        <v>14261</v>
      </c>
      <c r="C18" s="10">
        <v>3502</v>
      </c>
      <c r="D18" s="10">
        <v>10759</v>
      </c>
      <c r="E18" s="25">
        <f t="shared" si="0"/>
        <v>0.01647333314517419</v>
      </c>
      <c r="F18" s="26">
        <f t="shared" si="1"/>
        <v>0.02185451583482463</v>
      </c>
    </row>
    <row r="19" spans="1:6" ht="12.75">
      <c r="A19" s="6">
        <v>96</v>
      </c>
      <c r="B19" s="10">
        <v>10094</v>
      </c>
      <c r="C19" s="10">
        <v>2427</v>
      </c>
      <c r="D19" s="10">
        <v>7667</v>
      </c>
      <c r="E19" s="25">
        <f t="shared" si="0"/>
        <v>0.011416556123168976</v>
      </c>
      <c r="F19" s="26">
        <f t="shared" si="1"/>
        <v>0.015573805456417924</v>
      </c>
    </row>
    <row r="20" spans="1:6" ht="12.75">
      <c r="A20" s="6">
        <v>97</v>
      </c>
      <c r="B20" s="10">
        <v>6702</v>
      </c>
      <c r="C20" s="10">
        <v>1587</v>
      </c>
      <c r="D20" s="10">
        <v>5115</v>
      </c>
      <c r="E20" s="25">
        <f t="shared" si="0"/>
        <v>0.007465214078067229</v>
      </c>
      <c r="F20" s="26">
        <f t="shared" si="1"/>
        <v>0.010389984988858443</v>
      </c>
    </row>
    <row r="21" spans="1:6" ht="12.75">
      <c r="A21" s="6">
        <v>98</v>
      </c>
      <c r="B21" s="10">
        <v>4518</v>
      </c>
      <c r="C21" s="10">
        <v>1022</v>
      </c>
      <c r="D21" s="10">
        <v>3496</v>
      </c>
      <c r="E21" s="25">
        <f t="shared" si="0"/>
        <v>0.004807466154873792</v>
      </c>
      <c r="F21" s="26">
        <f t="shared" si="1"/>
        <v>0.0071013465339294455</v>
      </c>
    </row>
    <row r="22" spans="1:6" ht="12.75">
      <c r="A22" s="6">
        <v>99</v>
      </c>
      <c r="B22" s="10">
        <v>3111</v>
      </c>
      <c r="C22" s="10">
        <v>688</v>
      </c>
      <c r="D22" s="10">
        <v>2423</v>
      </c>
      <c r="E22" s="25">
        <f t="shared" si="0"/>
        <v>0.0032363372940833355</v>
      </c>
      <c r="F22" s="26">
        <f t="shared" si="1"/>
        <v>0.004921785655523755</v>
      </c>
    </row>
    <row r="23" spans="1:6" ht="12.75">
      <c r="A23" s="6" t="s">
        <v>92</v>
      </c>
      <c r="B23" s="11">
        <v>4218</v>
      </c>
      <c r="C23" s="11">
        <v>908</v>
      </c>
      <c r="D23" s="11">
        <v>3310</v>
      </c>
      <c r="E23" s="27">
        <f t="shared" si="0"/>
        <v>0.004271212591609984</v>
      </c>
      <c r="F23" s="28">
        <f t="shared" si="1"/>
        <v>0.006723528897970957</v>
      </c>
    </row>
    <row r="26" ht="12.75">
      <c r="A26" s="2" t="s">
        <v>93</v>
      </c>
    </row>
  </sheetData>
  <mergeCells count="2">
    <mergeCell ref="A3:E3"/>
    <mergeCell ref="A4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CCHS</cp:lastModifiedBy>
  <cp:lastPrinted>2005-12-07T12:55:35Z</cp:lastPrinted>
  <dcterms:created xsi:type="dcterms:W3CDTF">2002-07-04T10:53:54Z</dcterms:created>
  <dcterms:modified xsi:type="dcterms:W3CDTF">2011-10-20T14:06:48Z</dcterms:modified>
  <cp:category/>
  <cp:version/>
  <cp:contentType/>
  <cp:contentStatus/>
</cp:coreProperties>
</file>