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Gráfico" sheetId="1" r:id="rId1"/>
    <sheet name="Datos previos" sheetId="2" r:id="rId2"/>
  </sheets>
  <externalReferences>
    <externalReference r:id="rId5"/>
  </externalReferences>
  <definedNames>
    <definedName name="porct">#REF!</definedName>
    <definedName name="porct2">#REF!</definedName>
    <definedName name="porct3">#REF!</definedName>
  </definedNames>
  <calcPr fullCalcOnLoad="1"/>
</workbook>
</file>

<file path=xl/sharedStrings.xml><?xml version="1.0" encoding="utf-8"?>
<sst xmlns="http://schemas.openxmlformats.org/spreadsheetml/2006/main" count="19" uniqueCount="15">
  <si>
    <t>31 de diciembre</t>
  </si>
  <si>
    <t>Ambos sexos</t>
  </si>
  <si>
    <t>Varones 2000</t>
  </si>
  <si>
    <t xml:space="preserve">                          Datos nacionales, por CCAA y por provincias. INE 2002</t>
  </si>
  <si>
    <r>
      <t xml:space="preserve">Fuente: -INE: INEBASE: </t>
    </r>
    <r>
      <rPr>
        <u val="single"/>
        <sz val="9"/>
        <rFont val="Arial"/>
        <family val="2"/>
      </rPr>
      <t>Revisión del Padrón Municipal de Habitantes a 1 de enero 2000</t>
    </r>
    <r>
      <rPr>
        <sz val="9"/>
        <rFont val="Arial"/>
        <family val="2"/>
      </rPr>
      <t xml:space="preserve">: </t>
    </r>
  </si>
  <si>
    <r>
      <t xml:space="preserve">                - INE: INEBASE: </t>
    </r>
    <r>
      <rPr>
        <u val="single"/>
        <sz val="10"/>
        <rFont val="Arial"/>
        <family val="2"/>
      </rPr>
      <t>Proyecciones de la Población de España a partir</t>
    </r>
    <r>
      <rPr>
        <sz val="10"/>
        <rFont val="Arial"/>
        <family val="2"/>
      </rPr>
      <t xml:space="preserve"> </t>
    </r>
  </si>
  <si>
    <r>
      <t xml:space="preserve">                         </t>
    </r>
    <r>
      <rPr>
        <u val="single"/>
        <sz val="10"/>
        <rFont val="Arial"/>
        <family val="2"/>
      </rPr>
      <t xml:space="preserve"> del Censo de Población a 31 de diciembre de 1991</t>
    </r>
    <r>
      <rPr>
        <sz val="10"/>
        <rFont val="Arial"/>
        <family val="2"/>
      </rPr>
      <t>. INE, 2002.</t>
    </r>
  </si>
  <si>
    <t>Total</t>
  </si>
  <si>
    <t>85 y más</t>
  </si>
  <si>
    <t>85 y +</t>
  </si>
  <si>
    <t>Varones -</t>
  </si>
  <si>
    <t>Mujeres</t>
  </si>
  <si>
    <t>Varones</t>
  </si>
  <si>
    <t>100 y más</t>
  </si>
  <si>
    <t>Población según sexo y grupos de edad. Canarias, 2004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</si>
</sst>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[$-40A]dddd\,\ dd&quot; de &quot;mmmm&quot; de &quot;yyyy"/>
    <numFmt numFmtId="195" formatCode="#,##0;#,##0"/>
    <numFmt numFmtId="196" formatCode="##,##0;\ #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1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según sexo y edad, 2004. Canarias</a:t>
            </a:r>
          </a:p>
        </c:rich>
      </c:tx>
      <c:layout>
        <c:manualLayout>
          <c:xMode val="factor"/>
          <c:yMode val="factor"/>
          <c:x val="-0.21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"/>
          <c:w val="0.9882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previos'!$E$5</c:f>
              <c:strCache>
                <c:ptCount val="1"/>
                <c:pt idx="0">
                  <c:v>Varones 2000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99FF"/>
              </a:solidFill>
            </c:spPr>
          </c:dPt>
          <c:dPt>
            <c:idx val="23"/>
            <c:invertIfNegative val="0"/>
            <c:spPr>
              <a:solidFill>
                <a:srgbClr val="9999FF"/>
              </a:solidFill>
            </c:spPr>
          </c:dPt>
          <c:dPt>
            <c:idx val="24"/>
            <c:invertIfNegative val="0"/>
            <c:spPr>
              <a:solidFill>
                <a:srgbClr val="9999FF"/>
              </a:solidFill>
            </c:spPr>
          </c:dPt>
          <c:dPt>
            <c:idx val="25"/>
            <c:invertIfNegative val="0"/>
            <c:spPr>
              <a:solidFill>
                <a:srgbClr val="9999FF"/>
              </a:solidFill>
            </c:spPr>
          </c:dPt>
          <c:dPt>
            <c:idx val="26"/>
            <c:invertIfNegative val="0"/>
            <c:spPr>
              <a:solidFill>
                <a:srgbClr val="9999FF"/>
              </a:solidFill>
            </c:spPr>
          </c:dPt>
          <c:dPt>
            <c:idx val="27"/>
            <c:invertIfNegative val="0"/>
            <c:spPr>
              <a:solidFill>
                <a:srgbClr val="003366"/>
              </a:solidFill>
            </c:spPr>
          </c:dPt>
          <c:dPt>
            <c:idx val="28"/>
            <c:invertIfNegative val="0"/>
            <c:spPr>
              <a:solidFill>
                <a:srgbClr val="003366"/>
              </a:solidFill>
            </c:spPr>
          </c:dPt>
          <c:dPt>
            <c:idx val="29"/>
            <c:invertIfNegative val="0"/>
            <c:spPr>
              <a:solidFill>
                <a:srgbClr val="003366"/>
              </a:solidFill>
            </c:spPr>
          </c:dPt>
          <c:dPt>
            <c:idx val="30"/>
            <c:invertIfNegative val="0"/>
            <c:spPr>
              <a:solidFill>
                <a:srgbClr val="003366"/>
              </a:solidFill>
            </c:spPr>
          </c:dPt>
          <c:dPt>
            <c:idx val="31"/>
            <c:invertIfNegative val="0"/>
            <c:spPr>
              <a:solidFill>
                <a:srgbClr val="003366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dPt>
            <c:idx val="33"/>
            <c:invertIfNegative val="0"/>
            <c:spPr>
              <a:solidFill>
                <a:srgbClr val="003366"/>
              </a:solidFill>
            </c:spPr>
          </c:dPt>
          <c:dPt>
            <c:idx val="34"/>
            <c:invertIfNegative val="0"/>
            <c:spPr>
              <a:solidFill>
                <a:srgbClr val="003366"/>
              </a:solidFill>
            </c:spPr>
          </c:dPt>
          <c:dPt>
            <c:idx val="35"/>
            <c:invertIfNegative val="0"/>
            <c:spPr>
              <a:solidFill>
                <a:srgbClr val="003366"/>
              </a:solidFill>
            </c:spPr>
          </c:dPt>
          <c:dPt>
            <c:idx val="36"/>
            <c:invertIfNegative val="0"/>
            <c:spPr>
              <a:solidFill>
                <a:srgbClr val="003366"/>
              </a:solidFill>
            </c:spPr>
          </c:dPt>
          <c:dPt>
            <c:idx val="37"/>
            <c:invertIfNegative val="0"/>
            <c:spPr>
              <a:solidFill>
                <a:srgbClr val="003366"/>
              </a:solidFill>
            </c:spPr>
          </c:dPt>
          <c:dPt>
            <c:idx val="38"/>
            <c:invertIfNegative val="0"/>
            <c:spPr>
              <a:solidFill>
                <a:srgbClr val="003366"/>
              </a:solidFill>
            </c:spPr>
          </c:dPt>
          <c:dPt>
            <c:idx val="39"/>
            <c:invertIfNegative val="0"/>
            <c:spPr>
              <a:solidFill>
                <a:srgbClr val="003366"/>
              </a:solidFill>
            </c:spPr>
          </c:dPt>
          <c:dPt>
            <c:idx val="40"/>
            <c:invertIfNegative val="0"/>
            <c:spPr>
              <a:solidFill>
                <a:srgbClr val="003366"/>
              </a:solidFill>
            </c:spPr>
          </c:dPt>
          <c:dPt>
            <c:idx val="41"/>
            <c:invertIfNegative val="0"/>
            <c:spPr>
              <a:solidFill>
                <a:srgbClr val="003366"/>
              </a:solidFill>
            </c:spPr>
          </c:dPt>
          <c:dPt>
            <c:idx val="42"/>
            <c:invertIfNegative val="0"/>
            <c:spPr>
              <a:solidFill>
                <a:srgbClr val="003366"/>
              </a:solidFill>
            </c:spPr>
          </c:dPt>
          <c:dPt>
            <c:idx val="43"/>
            <c:invertIfNegative val="0"/>
            <c:spPr>
              <a:solidFill>
                <a:srgbClr val="003366"/>
              </a:solidFill>
            </c:spPr>
          </c:dPt>
          <c:dPt>
            <c:idx val="44"/>
            <c:invertIfNegative val="0"/>
            <c:spPr>
              <a:solidFill>
                <a:srgbClr val="003366"/>
              </a:solidFill>
            </c:spPr>
          </c:dPt>
          <c:dPt>
            <c:idx val="45"/>
            <c:invertIfNegative val="0"/>
            <c:spPr>
              <a:solidFill>
                <a:srgbClr val="003366"/>
              </a:solidFill>
            </c:spPr>
          </c:dPt>
          <c:dPt>
            <c:idx val="46"/>
            <c:invertIfNegative val="0"/>
            <c:spPr>
              <a:solidFill>
                <a:srgbClr val="003366"/>
              </a:solidFill>
            </c:spPr>
          </c:dPt>
          <c:dPt>
            <c:idx val="47"/>
            <c:invertIfNegative val="0"/>
            <c:spPr>
              <a:solidFill>
                <a:srgbClr val="003366"/>
              </a:solidFill>
            </c:spPr>
          </c:dPt>
          <c:dPt>
            <c:idx val="48"/>
            <c:invertIfNegative val="0"/>
            <c:spPr>
              <a:solidFill>
                <a:srgbClr val="9999FF"/>
              </a:solidFill>
            </c:spPr>
          </c:dPt>
          <c:dPt>
            <c:idx val="49"/>
            <c:invertIfNegative val="0"/>
            <c:spPr>
              <a:solidFill>
                <a:srgbClr val="9999FF"/>
              </a:solidFill>
            </c:spPr>
          </c:dPt>
          <c:cat>
            <c:strRef>
              <c:f>'Datos previos'!$A$7:$A$107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'Datos previos'!$C$7:$C$107</c:f>
              <c:numCache>
                <c:ptCount val="101"/>
                <c:pt idx="0">
                  <c:v>-7427</c:v>
                </c:pt>
                <c:pt idx="1">
                  <c:v>-9293</c:v>
                </c:pt>
                <c:pt idx="2">
                  <c:v>-10151</c:v>
                </c:pt>
                <c:pt idx="3">
                  <c:v>-10260</c:v>
                </c:pt>
                <c:pt idx="4">
                  <c:v>-10010</c:v>
                </c:pt>
                <c:pt idx="5">
                  <c:v>-9821</c:v>
                </c:pt>
                <c:pt idx="6">
                  <c:v>-9230</c:v>
                </c:pt>
                <c:pt idx="7">
                  <c:v>-9489</c:v>
                </c:pt>
                <c:pt idx="8">
                  <c:v>-10156</c:v>
                </c:pt>
                <c:pt idx="9">
                  <c:v>-10270</c:v>
                </c:pt>
                <c:pt idx="10">
                  <c:v>-10643</c:v>
                </c:pt>
                <c:pt idx="11">
                  <c:v>-11158</c:v>
                </c:pt>
                <c:pt idx="12">
                  <c:v>-10955</c:v>
                </c:pt>
                <c:pt idx="13">
                  <c:v>-11322</c:v>
                </c:pt>
                <c:pt idx="14">
                  <c:v>-11777</c:v>
                </c:pt>
                <c:pt idx="15">
                  <c:v>-11777</c:v>
                </c:pt>
                <c:pt idx="16">
                  <c:v>-11710</c:v>
                </c:pt>
                <c:pt idx="17">
                  <c:v>-11820</c:v>
                </c:pt>
                <c:pt idx="18">
                  <c:v>-11863</c:v>
                </c:pt>
                <c:pt idx="19">
                  <c:v>-12535</c:v>
                </c:pt>
                <c:pt idx="20">
                  <c:v>-13114</c:v>
                </c:pt>
                <c:pt idx="21">
                  <c:v>-14084</c:v>
                </c:pt>
                <c:pt idx="22">
                  <c:v>-15157</c:v>
                </c:pt>
                <c:pt idx="23">
                  <c:v>-16034</c:v>
                </c:pt>
                <c:pt idx="24">
                  <c:v>-16751</c:v>
                </c:pt>
                <c:pt idx="25">
                  <c:v>-17180</c:v>
                </c:pt>
                <c:pt idx="26">
                  <c:v>-17865</c:v>
                </c:pt>
                <c:pt idx="27">
                  <c:v>-18780</c:v>
                </c:pt>
                <c:pt idx="28">
                  <c:v>-19149</c:v>
                </c:pt>
                <c:pt idx="29">
                  <c:v>-19557</c:v>
                </c:pt>
                <c:pt idx="30">
                  <c:v>-19751</c:v>
                </c:pt>
                <c:pt idx="31">
                  <c:v>-20353</c:v>
                </c:pt>
                <c:pt idx="32">
                  <c:v>-19956</c:v>
                </c:pt>
                <c:pt idx="33">
                  <c:v>-19783</c:v>
                </c:pt>
                <c:pt idx="34">
                  <c:v>-19134</c:v>
                </c:pt>
                <c:pt idx="35">
                  <c:v>-18649</c:v>
                </c:pt>
                <c:pt idx="36">
                  <c:v>-18707</c:v>
                </c:pt>
                <c:pt idx="37">
                  <c:v>-18253</c:v>
                </c:pt>
                <c:pt idx="38">
                  <c:v>-18319</c:v>
                </c:pt>
                <c:pt idx="39">
                  <c:v>-18451</c:v>
                </c:pt>
                <c:pt idx="40">
                  <c:v>-17469</c:v>
                </c:pt>
                <c:pt idx="41">
                  <c:v>-16725</c:v>
                </c:pt>
                <c:pt idx="42">
                  <c:v>-15802</c:v>
                </c:pt>
                <c:pt idx="43">
                  <c:v>-15579</c:v>
                </c:pt>
                <c:pt idx="44">
                  <c:v>-14455</c:v>
                </c:pt>
                <c:pt idx="45">
                  <c:v>-13883</c:v>
                </c:pt>
                <c:pt idx="46">
                  <c:v>-13702</c:v>
                </c:pt>
                <c:pt idx="47">
                  <c:v>-13176</c:v>
                </c:pt>
                <c:pt idx="48">
                  <c:v>-12683</c:v>
                </c:pt>
                <c:pt idx="49">
                  <c:v>-11844</c:v>
                </c:pt>
                <c:pt idx="50">
                  <c:v>-11614</c:v>
                </c:pt>
                <c:pt idx="51">
                  <c:v>-11546</c:v>
                </c:pt>
                <c:pt idx="52">
                  <c:v>-10965</c:v>
                </c:pt>
                <c:pt idx="53">
                  <c:v>-10929</c:v>
                </c:pt>
                <c:pt idx="54">
                  <c:v>-10386</c:v>
                </c:pt>
                <c:pt idx="55">
                  <c:v>-10147</c:v>
                </c:pt>
                <c:pt idx="56">
                  <c:v>-9666</c:v>
                </c:pt>
                <c:pt idx="57">
                  <c:v>-9374</c:v>
                </c:pt>
                <c:pt idx="58">
                  <c:v>-9879</c:v>
                </c:pt>
                <c:pt idx="59">
                  <c:v>-9313</c:v>
                </c:pt>
                <c:pt idx="60">
                  <c:v>-8778</c:v>
                </c:pt>
                <c:pt idx="61">
                  <c:v>-8739</c:v>
                </c:pt>
                <c:pt idx="62">
                  <c:v>-7646</c:v>
                </c:pt>
                <c:pt idx="63">
                  <c:v>-8334</c:v>
                </c:pt>
                <c:pt idx="64">
                  <c:v>-6092</c:v>
                </c:pt>
                <c:pt idx="65">
                  <c:v>-6654</c:v>
                </c:pt>
                <c:pt idx="66">
                  <c:v>-6865</c:v>
                </c:pt>
                <c:pt idx="67">
                  <c:v>-7532</c:v>
                </c:pt>
                <c:pt idx="68">
                  <c:v>-7322</c:v>
                </c:pt>
                <c:pt idx="69">
                  <c:v>-7102</c:v>
                </c:pt>
                <c:pt idx="70">
                  <c:v>-6899</c:v>
                </c:pt>
                <c:pt idx="71">
                  <c:v>-6597</c:v>
                </c:pt>
                <c:pt idx="72">
                  <c:v>-5813</c:v>
                </c:pt>
                <c:pt idx="73">
                  <c:v>-5386</c:v>
                </c:pt>
                <c:pt idx="74">
                  <c:v>-4837</c:v>
                </c:pt>
                <c:pt idx="75">
                  <c:v>-4531</c:v>
                </c:pt>
                <c:pt idx="76">
                  <c:v>-4003</c:v>
                </c:pt>
                <c:pt idx="77">
                  <c:v>-3721</c:v>
                </c:pt>
                <c:pt idx="78">
                  <c:v>-3265</c:v>
                </c:pt>
                <c:pt idx="79">
                  <c:v>-2996</c:v>
                </c:pt>
                <c:pt idx="80">
                  <c:v>-2742</c:v>
                </c:pt>
                <c:pt idx="81">
                  <c:v>-2357</c:v>
                </c:pt>
                <c:pt idx="82">
                  <c:v>-2163</c:v>
                </c:pt>
                <c:pt idx="83">
                  <c:v>-1667</c:v>
                </c:pt>
                <c:pt idx="84">
                  <c:v>-1317</c:v>
                </c:pt>
                <c:pt idx="85">
                  <c:v>-1403.5808556925313</c:v>
                </c:pt>
                <c:pt idx="86">
                  <c:v>-1248.1627991298042</c:v>
                </c:pt>
                <c:pt idx="87">
                  <c:v>-1042.9082668600436</c:v>
                </c:pt>
                <c:pt idx="88">
                  <c:v>-894.7001450326325</c:v>
                </c:pt>
                <c:pt idx="89">
                  <c:v>-728.5199419869473</c:v>
                </c:pt>
                <c:pt idx="90">
                  <c:v>-572.0819434372735</c:v>
                </c:pt>
                <c:pt idx="91">
                  <c:v>-452.81907179115314</c:v>
                </c:pt>
                <c:pt idx="92">
                  <c:v>-344.63488034807835</c:v>
                </c:pt>
                <c:pt idx="93">
                  <c:v>-253.40282813633073</c:v>
                </c:pt>
                <c:pt idx="94">
                  <c:v>-179.50978970268312</c:v>
                </c:pt>
                <c:pt idx="95">
                  <c:v>-123.16678752719365</c:v>
                </c:pt>
                <c:pt idx="96">
                  <c:v>-85.3585931834663</c:v>
                </c:pt>
                <c:pt idx="97">
                  <c:v>-55.81544597534447</c:v>
                </c:pt>
                <c:pt idx="98">
                  <c:v>-35.944162436548226</c:v>
                </c:pt>
                <c:pt idx="99">
                  <c:v>-24.1972443799855</c:v>
                </c:pt>
                <c:pt idx="100">
                  <c:v>-24.1972443799855</c:v>
                </c:pt>
              </c:numCache>
            </c:numRef>
          </c:val>
        </c:ser>
        <c:ser>
          <c:idx val="1"/>
          <c:order val="1"/>
          <c:tx>
            <c:strRef>
              <c:f>'Datos previos'!$D$5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solidFill>
                <a:srgbClr val="993366"/>
              </a:solidFill>
            </c:spPr>
          </c:dPt>
          <c:dPt>
            <c:idx val="24"/>
            <c:invertIfNegative val="0"/>
            <c:spPr>
              <a:solidFill>
                <a:srgbClr val="993366"/>
              </a:solidFill>
            </c:spPr>
          </c:dPt>
          <c:dPt>
            <c:idx val="25"/>
            <c:invertIfNegative val="0"/>
            <c:spPr>
              <a:solidFill>
                <a:srgbClr val="993366"/>
              </a:solidFill>
            </c:spPr>
          </c:dPt>
          <c:dPt>
            <c:idx val="26"/>
            <c:invertIfNegative val="0"/>
            <c:spPr>
              <a:solidFill>
                <a:srgbClr val="993366"/>
              </a:solidFill>
            </c:spPr>
          </c:dPt>
          <c:dPt>
            <c:idx val="27"/>
            <c:invertIfNegative val="0"/>
            <c:spPr>
              <a:solidFill>
                <a:srgbClr val="000000"/>
              </a:solidFill>
            </c:spPr>
          </c:dPt>
          <c:dPt>
            <c:idx val="28"/>
            <c:invertIfNegative val="0"/>
            <c:spPr>
              <a:solidFill>
                <a:srgbClr val="333333"/>
              </a:solidFill>
            </c:spPr>
          </c:dPt>
          <c:dPt>
            <c:idx val="29"/>
            <c:invertIfNegative val="0"/>
            <c:spPr>
              <a:solidFill>
                <a:srgbClr val="333333"/>
              </a:solidFill>
            </c:spPr>
          </c:dPt>
          <c:dPt>
            <c:idx val="30"/>
            <c:invertIfNegative val="0"/>
            <c:spPr>
              <a:solidFill>
                <a:srgbClr val="333333"/>
              </a:solidFill>
            </c:spPr>
          </c:dPt>
          <c:dPt>
            <c:idx val="31"/>
            <c:invertIfNegative val="0"/>
            <c:spPr>
              <a:solidFill>
                <a:srgbClr val="333333"/>
              </a:solidFill>
            </c:spPr>
          </c:dPt>
          <c:dPt>
            <c:idx val="32"/>
            <c:invertIfNegative val="0"/>
            <c:spPr>
              <a:solidFill>
                <a:srgbClr val="333333"/>
              </a:solidFill>
            </c:spPr>
          </c:dPt>
          <c:dPt>
            <c:idx val="33"/>
            <c:invertIfNegative val="0"/>
            <c:spPr>
              <a:solidFill>
                <a:srgbClr val="333333"/>
              </a:solidFill>
            </c:spPr>
          </c:dPt>
          <c:dPt>
            <c:idx val="34"/>
            <c:invertIfNegative val="0"/>
            <c:spPr>
              <a:solidFill>
                <a:srgbClr val="333333"/>
              </a:solidFill>
            </c:spPr>
          </c:dPt>
          <c:dPt>
            <c:idx val="35"/>
            <c:invertIfNegative val="0"/>
            <c:spPr>
              <a:solidFill>
                <a:srgbClr val="333333"/>
              </a:solidFill>
            </c:spPr>
          </c:dPt>
          <c:dPt>
            <c:idx val="36"/>
            <c:invertIfNegative val="0"/>
            <c:spPr>
              <a:solidFill>
                <a:srgbClr val="333333"/>
              </a:solidFill>
            </c:spPr>
          </c:dPt>
          <c:dPt>
            <c:idx val="37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solidFill>
                <a:srgbClr val="333333"/>
              </a:solidFill>
            </c:spPr>
          </c:dPt>
          <c:dPt>
            <c:idx val="40"/>
            <c:invertIfNegative val="0"/>
            <c:spPr>
              <a:solidFill>
                <a:srgbClr val="333333"/>
              </a:solidFill>
            </c:spPr>
          </c:dPt>
          <c:dPt>
            <c:idx val="41"/>
            <c:invertIfNegative val="0"/>
            <c:spPr>
              <a:solidFill>
                <a:srgbClr val="333333"/>
              </a:solidFill>
            </c:spPr>
          </c:dPt>
          <c:dPt>
            <c:idx val="42"/>
            <c:invertIfNegative val="0"/>
            <c:spPr>
              <a:solidFill>
                <a:srgbClr val="000000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000000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dPt>
            <c:idx val="46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000000"/>
              </a:solidFill>
            </c:spPr>
          </c:dPt>
          <c:dPt>
            <c:idx val="48"/>
            <c:invertIfNegative val="0"/>
            <c:spPr>
              <a:solidFill>
                <a:srgbClr val="993366"/>
              </a:solidFill>
            </c:spPr>
          </c:dPt>
          <c:dPt>
            <c:idx val="49"/>
            <c:invertIfNegative val="0"/>
            <c:spPr>
              <a:solidFill>
                <a:srgbClr val="993366"/>
              </a:solidFill>
            </c:spPr>
          </c:dPt>
          <c:cat>
            <c:strRef>
              <c:f>'Datos previos'!$A$7:$A$107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'Datos previos'!$D$7:$D$107</c:f>
              <c:numCache>
                <c:ptCount val="101"/>
                <c:pt idx="0">
                  <c:v>6896</c:v>
                </c:pt>
                <c:pt idx="1">
                  <c:v>8644</c:v>
                </c:pt>
                <c:pt idx="2">
                  <c:v>9578</c:v>
                </c:pt>
                <c:pt idx="3">
                  <c:v>9528</c:v>
                </c:pt>
                <c:pt idx="4">
                  <c:v>9593</c:v>
                </c:pt>
                <c:pt idx="5">
                  <c:v>9077</c:v>
                </c:pt>
                <c:pt idx="6">
                  <c:v>9819</c:v>
                </c:pt>
                <c:pt idx="7">
                  <c:v>10002</c:v>
                </c:pt>
                <c:pt idx="8">
                  <c:v>9806</c:v>
                </c:pt>
                <c:pt idx="9">
                  <c:v>9695</c:v>
                </c:pt>
                <c:pt idx="10">
                  <c:v>10171</c:v>
                </c:pt>
                <c:pt idx="11">
                  <c:v>10500</c:v>
                </c:pt>
                <c:pt idx="12">
                  <c:v>10273</c:v>
                </c:pt>
                <c:pt idx="13">
                  <c:v>10789</c:v>
                </c:pt>
                <c:pt idx="14">
                  <c:v>11090</c:v>
                </c:pt>
                <c:pt idx="15">
                  <c:v>11448</c:v>
                </c:pt>
                <c:pt idx="16">
                  <c:v>11316</c:v>
                </c:pt>
                <c:pt idx="17">
                  <c:v>11388</c:v>
                </c:pt>
                <c:pt idx="18">
                  <c:v>11535</c:v>
                </c:pt>
                <c:pt idx="19">
                  <c:v>12073</c:v>
                </c:pt>
                <c:pt idx="20">
                  <c:v>12839</c:v>
                </c:pt>
                <c:pt idx="21">
                  <c:v>13921</c:v>
                </c:pt>
                <c:pt idx="22">
                  <c:v>14859</c:v>
                </c:pt>
                <c:pt idx="23">
                  <c:v>15848</c:v>
                </c:pt>
                <c:pt idx="24">
                  <c:v>16450</c:v>
                </c:pt>
                <c:pt idx="25">
                  <c:v>16849</c:v>
                </c:pt>
                <c:pt idx="26">
                  <c:v>16836</c:v>
                </c:pt>
                <c:pt idx="27">
                  <c:v>17580</c:v>
                </c:pt>
                <c:pt idx="28">
                  <c:v>17955</c:v>
                </c:pt>
                <c:pt idx="29">
                  <c:v>18427</c:v>
                </c:pt>
                <c:pt idx="30">
                  <c:v>18838</c:v>
                </c:pt>
                <c:pt idx="31">
                  <c:v>18731</c:v>
                </c:pt>
                <c:pt idx="32">
                  <c:v>18437</c:v>
                </c:pt>
                <c:pt idx="33">
                  <c:v>18405</c:v>
                </c:pt>
                <c:pt idx="34">
                  <c:v>18066</c:v>
                </c:pt>
                <c:pt idx="35">
                  <c:v>17393</c:v>
                </c:pt>
                <c:pt idx="36">
                  <c:v>17620</c:v>
                </c:pt>
                <c:pt idx="37">
                  <c:v>17401</c:v>
                </c:pt>
                <c:pt idx="38">
                  <c:v>17555</c:v>
                </c:pt>
                <c:pt idx="39">
                  <c:v>17400</c:v>
                </c:pt>
                <c:pt idx="40">
                  <c:v>16266</c:v>
                </c:pt>
                <c:pt idx="41">
                  <c:v>15975</c:v>
                </c:pt>
                <c:pt idx="42">
                  <c:v>15301</c:v>
                </c:pt>
                <c:pt idx="43">
                  <c:v>14907</c:v>
                </c:pt>
                <c:pt idx="44">
                  <c:v>13684</c:v>
                </c:pt>
                <c:pt idx="45">
                  <c:v>13348</c:v>
                </c:pt>
                <c:pt idx="46">
                  <c:v>12805</c:v>
                </c:pt>
                <c:pt idx="47">
                  <c:v>12426</c:v>
                </c:pt>
                <c:pt idx="48">
                  <c:v>12097</c:v>
                </c:pt>
                <c:pt idx="49">
                  <c:v>11686</c:v>
                </c:pt>
                <c:pt idx="50">
                  <c:v>11327</c:v>
                </c:pt>
                <c:pt idx="51">
                  <c:v>11001</c:v>
                </c:pt>
                <c:pt idx="52">
                  <c:v>10683</c:v>
                </c:pt>
                <c:pt idx="53">
                  <c:v>10264</c:v>
                </c:pt>
                <c:pt idx="54">
                  <c:v>10152</c:v>
                </c:pt>
                <c:pt idx="55">
                  <c:v>9791</c:v>
                </c:pt>
                <c:pt idx="56">
                  <c:v>9596</c:v>
                </c:pt>
                <c:pt idx="57">
                  <c:v>9588</c:v>
                </c:pt>
                <c:pt idx="58">
                  <c:v>9858</c:v>
                </c:pt>
                <c:pt idx="59">
                  <c:v>9147</c:v>
                </c:pt>
                <c:pt idx="60">
                  <c:v>8896</c:v>
                </c:pt>
                <c:pt idx="61">
                  <c:v>8862</c:v>
                </c:pt>
                <c:pt idx="62">
                  <c:v>7686</c:v>
                </c:pt>
                <c:pt idx="63">
                  <c:v>8618</c:v>
                </c:pt>
                <c:pt idx="64">
                  <c:v>6576</c:v>
                </c:pt>
                <c:pt idx="65">
                  <c:v>7031</c:v>
                </c:pt>
                <c:pt idx="66">
                  <c:v>7432</c:v>
                </c:pt>
                <c:pt idx="67">
                  <c:v>8478</c:v>
                </c:pt>
                <c:pt idx="68">
                  <c:v>8034</c:v>
                </c:pt>
                <c:pt idx="69">
                  <c:v>7995</c:v>
                </c:pt>
                <c:pt idx="70">
                  <c:v>7741</c:v>
                </c:pt>
                <c:pt idx="71">
                  <c:v>7751</c:v>
                </c:pt>
                <c:pt idx="72">
                  <c:v>6937</c:v>
                </c:pt>
                <c:pt idx="73">
                  <c:v>6548</c:v>
                </c:pt>
                <c:pt idx="74">
                  <c:v>6064</c:v>
                </c:pt>
                <c:pt idx="75">
                  <c:v>5838</c:v>
                </c:pt>
                <c:pt idx="76">
                  <c:v>5227</c:v>
                </c:pt>
                <c:pt idx="77">
                  <c:v>4816</c:v>
                </c:pt>
                <c:pt idx="78">
                  <c:v>4408</c:v>
                </c:pt>
                <c:pt idx="79">
                  <c:v>4417</c:v>
                </c:pt>
                <c:pt idx="80">
                  <c:v>3903</c:v>
                </c:pt>
                <c:pt idx="81">
                  <c:v>3715</c:v>
                </c:pt>
                <c:pt idx="82">
                  <c:v>3164</c:v>
                </c:pt>
                <c:pt idx="83">
                  <c:v>2927</c:v>
                </c:pt>
                <c:pt idx="84">
                  <c:v>2325</c:v>
                </c:pt>
                <c:pt idx="85">
                  <c:v>2448.572323946814</c:v>
                </c:pt>
                <c:pt idx="86">
                  <c:v>2267.2552267538167</c:v>
                </c:pt>
                <c:pt idx="87">
                  <c:v>2015.0369342346776</c:v>
                </c:pt>
                <c:pt idx="88">
                  <c:v>1751.5548193580157</c:v>
                </c:pt>
                <c:pt idx="89">
                  <c:v>1490.3559117159866</c:v>
                </c:pt>
                <c:pt idx="90">
                  <c:v>1204.1026100192503</c:v>
                </c:pt>
                <c:pt idx="91">
                  <c:v>1011.1868200743161</c:v>
                </c:pt>
                <c:pt idx="92">
                  <c:v>772.1198012266643</c:v>
                </c:pt>
                <c:pt idx="93">
                  <c:v>584.0748533822804</c:v>
                </c:pt>
                <c:pt idx="94">
                  <c:v>445.134082464073</c:v>
                </c:pt>
                <c:pt idx="95">
                  <c:v>327.5336884989031</c:v>
                </c:pt>
                <c:pt idx="96">
                  <c:v>233.40466490576173</c:v>
                </c:pt>
                <c:pt idx="97">
                  <c:v>155.71473340197875</c:v>
                </c:pt>
                <c:pt idx="98">
                  <c:v>106.42789989703182</c:v>
                </c:pt>
                <c:pt idx="99">
                  <c:v>73.762815060214</c:v>
                </c:pt>
                <c:pt idx="100">
                  <c:v>73.762815060214</c:v>
                </c:pt>
              </c:numCache>
            </c:numRef>
          </c:val>
        </c:ser>
        <c:overlap val="100"/>
        <c:gapWidth val="0"/>
        <c:axId val="46677856"/>
        <c:axId val="17447521"/>
      </c:barChart>
      <c:catAx>
        <c:axId val="4667785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47521"/>
        <c:crosses val="autoZero"/>
        <c:auto val="1"/>
        <c:lblOffset val="100"/>
        <c:tickLblSkip val="5"/>
        <c:noMultiLvlLbl val="0"/>
      </c:catAx>
      <c:valAx>
        <c:axId val="17447521"/>
        <c:scaling>
          <c:orientation val="minMax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77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0.13275</cdr:y>
    </cdr:from>
    <cdr:to>
      <cdr:x>0.35675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619125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0.716</cdr:x>
      <cdr:y>0.13575</cdr:y>
    </cdr:from>
    <cdr:to>
      <cdr:x>0.82425</cdr:x>
      <cdr:y>0.18925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448300" y="628650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</cdr:x>
      <cdr:y>0.9535</cdr:y>
    </cdr:from>
    <cdr:to>
      <cdr:x>1</cdr:x>
      <cdr:y>0.99925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4467225"/>
          <a:ext cx="7620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Fuente: INE: INEBASE: Revisión del Padrón municipal a 1 de enero de 2004. Datos a nivel nacional, comunidad autónoma y provincia.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620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ortalmayores\estadisticas\documentos\informe2002\cap1\distribu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"/>
      <sheetName val=" Gráfico 1"/>
      <sheetName val="Tabla 1-2"/>
      <sheetName val="Datos pevios g-1-2"/>
      <sheetName val="¡¡¡Gráfico 1-2!!!"/>
      <sheetName val="Tabla 1-3"/>
      <sheetName val="Datos previos g-1-3"/>
      <sheetName val="¡¡¡Gráfico 1-3!!!"/>
      <sheetName val="Tabla 2"/>
      <sheetName val="Gráfico 2"/>
      <sheetName val="Tabla 3"/>
      <sheetName val="Tabla 3-cont"/>
      <sheetName val="Tabla 4"/>
      <sheetName val="Tabla 5"/>
      <sheetName val="Datos previos g-5"/>
      <sheetName val="Gráfico 5"/>
      <sheetName val="Tabla 6"/>
      <sheetName val="Datos pevios g-6"/>
      <sheetName val="Gráfico 6"/>
      <sheetName val="Tabla 7"/>
      <sheetName val="Gráfico 7"/>
      <sheetName val="Tabl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L13" sqref="L13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25.140625" style="3" customWidth="1"/>
    <col min="2" max="2" width="14.140625" style="3" customWidth="1"/>
    <col min="3" max="3" width="17.140625" style="3" customWidth="1"/>
    <col min="4" max="6" width="15.57421875" style="3" customWidth="1"/>
    <col min="7" max="7" width="11.421875" style="4" customWidth="1"/>
    <col min="8" max="8" width="15.7109375" style="4" customWidth="1"/>
    <col min="9" max="9" width="14.421875" style="4" customWidth="1"/>
    <col min="10" max="10" width="14.28125" style="4" customWidth="1"/>
    <col min="11" max="16384" width="11.421875" style="3" customWidth="1"/>
  </cols>
  <sheetData>
    <row r="1" ht="12.75">
      <c r="A1" s="2"/>
    </row>
    <row r="2" ht="15.75">
      <c r="A2" s="5" t="s">
        <v>14</v>
      </c>
    </row>
    <row r="4" spans="1:10" ht="25.5">
      <c r="A4" s="25" t="s">
        <v>0</v>
      </c>
      <c r="B4" s="28">
        <v>2004</v>
      </c>
      <c r="C4" s="28"/>
      <c r="D4" s="28"/>
      <c r="E4" s="6"/>
      <c r="F4" s="6"/>
      <c r="G4" s="7" t="s">
        <v>0</v>
      </c>
      <c r="H4" s="29">
        <v>2004</v>
      </c>
      <c r="I4" s="29"/>
      <c r="J4" s="29"/>
    </row>
    <row r="5" spans="1:10" s="9" customFormat="1" ht="12.75">
      <c r="A5" s="26"/>
      <c r="B5" s="26" t="s">
        <v>1</v>
      </c>
      <c r="C5" s="26" t="s">
        <v>10</v>
      </c>
      <c r="D5" s="26" t="s">
        <v>11</v>
      </c>
      <c r="E5" s="8" t="s">
        <v>2</v>
      </c>
      <c r="F5" s="8"/>
      <c r="G5" s="8"/>
      <c r="H5" s="8" t="s">
        <v>1</v>
      </c>
      <c r="I5" s="8" t="s">
        <v>12</v>
      </c>
      <c r="J5" s="8" t="s">
        <v>11</v>
      </c>
    </row>
    <row r="6" spans="1:10" s="2" customFormat="1" ht="12.75">
      <c r="A6" s="19" t="s">
        <v>7</v>
      </c>
      <c r="B6" s="20">
        <f>H6</f>
        <v>1915540</v>
      </c>
      <c r="C6" s="20">
        <f aca="true" t="shared" si="0" ref="C6:C37">-E6</f>
        <v>-960658</v>
      </c>
      <c r="D6" s="20">
        <f>J6</f>
        <v>954882</v>
      </c>
      <c r="E6" s="10">
        <f>I6</f>
        <v>960658</v>
      </c>
      <c r="F6" s="10"/>
      <c r="G6" s="11" t="s">
        <v>7</v>
      </c>
      <c r="H6" s="12">
        <v>1915540</v>
      </c>
      <c r="I6" s="12">
        <v>960658</v>
      </c>
      <c r="J6" s="12">
        <v>954882</v>
      </c>
    </row>
    <row r="7" spans="1:10" ht="12.75">
      <c r="A7" s="21">
        <v>0</v>
      </c>
      <c r="B7" s="23">
        <f aca="true" t="shared" si="1" ref="B7:B70">H7</f>
        <v>14323</v>
      </c>
      <c r="C7" s="23">
        <f t="shared" si="0"/>
        <v>-7427</v>
      </c>
      <c r="D7" s="23">
        <f aca="true" t="shared" si="2" ref="D7:D70">J7</f>
        <v>6896</v>
      </c>
      <c r="E7" s="27">
        <f aca="true" t="shared" si="3" ref="E7:E70">I7</f>
        <v>7427</v>
      </c>
      <c r="F7" s="12"/>
      <c r="G7" s="8">
        <v>0</v>
      </c>
      <c r="H7" s="12">
        <v>14323</v>
      </c>
      <c r="I7" s="12">
        <v>7427</v>
      </c>
      <c r="J7" s="12">
        <v>6896</v>
      </c>
    </row>
    <row r="8" spans="1:10" ht="12.75">
      <c r="A8" s="21">
        <v>1</v>
      </c>
      <c r="B8" s="23">
        <f t="shared" si="1"/>
        <v>17937</v>
      </c>
      <c r="C8" s="23">
        <f t="shared" si="0"/>
        <v>-9293</v>
      </c>
      <c r="D8" s="23">
        <f t="shared" si="2"/>
        <v>8644</v>
      </c>
      <c r="E8" s="27">
        <f t="shared" si="3"/>
        <v>9293</v>
      </c>
      <c r="F8" s="12"/>
      <c r="G8" s="8">
        <v>1</v>
      </c>
      <c r="H8" s="12">
        <v>17937</v>
      </c>
      <c r="I8" s="12">
        <v>9293</v>
      </c>
      <c r="J8" s="12">
        <v>8644</v>
      </c>
    </row>
    <row r="9" spans="1:10" ht="12.75">
      <c r="A9" s="21">
        <v>2</v>
      </c>
      <c r="B9" s="23">
        <f t="shared" si="1"/>
        <v>19729</v>
      </c>
      <c r="C9" s="23">
        <f t="shared" si="0"/>
        <v>-10151</v>
      </c>
      <c r="D9" s="23">
        <f t="shared" si="2"/>
        <v>9578</v>
      </c>
      <c r="E9" s="27">
        <f t="shared" si="3"/>
        <v>10151</v>
      </c>
      <c r="F9" s="12"/>
      <c r="G9" s="8">
        <v>2</v>
      </c>
      <c r="H9" s="12">
        <v>19729</v>
      </c>
      <c r="I9" s="12">
        <v>10151</v>
      </c>
      <c r="J9" s="12">
        <v>9578</v>
      </c>
    </row>
    <row r="10" spans="1:10" ht="12.75">
      <c r="A10" s="21">
        <v>3</v>
      </c>
      <c r="B10" s="23">
        <f t="shared" si="1"/>
        <v>19788</v>
      </c>
      <c r="C10" s="23">
        <f t="shared" si="0"/>
        <v>-10260</v>
      </c>
      <c r="D10" s="23">
        <f t="shared" si="2"/>
        <v>9528</v>
      </c>
      <c r="E10" s="27">
        <f t="shared" si="3"/>
        <v>10260</v>
      </c>
      <c r="F10" s="12"/>
      <c r="G10" s="8">
        <v>3</v>
      </c>
      <c r="H10" s="12">
        <v>19788</v>
      </c>
      <c r="I10" s="12">
        <v>10260</v>
      </c>
      <c r="J10" s="12">
        <v>9528</v>
      </c>
    </row>
    <row r="11" spans="1:10" ht="12.75">
      <c r="A11" s="21">
        <v>4</v>
      </c>
      <c r="B11" s="23">
        <f t="shared" si="1"/>
        <v>19603</v>
      </c>
      <c r="C11" s="23">
        <f t="shared" si="0"/>
        <v>-10010</v>
      </c>
      <c r="D11" s="23">
        <f t="shared" si="2"/>
        <v>9593</v>
      </c>
      <c r="E11" s="27">
        <f t="shared" si="3"/>
        <v>10010</v>
      </c>
      <c r="F11" s="12"/>
      <c r="G11" s="8">
        <v>4</v>
      </c>
      <c r="H11" s="12">
        <v>19603</v>
      </c>
      <c r="I11" s="12">
        <v>10010</v>
      </c>
      <c r="J11" s="12">
        <v>9593</v>
      </c>
    </row>
    <row r="12" spans="1:10" ht="12.75">
      <c r="A12" s="21">
        <v>5</v>
      </c>
      <c r="B12" s="23">
        <f t="shared" si="1"/>
        <v>18898</v>
      </c>
      <c r="C12" s="23">
        <f t="shared" si="0"/>
        <v>-9821</v>
      </c>
      <c r="D12" s="23">
        <f t="shared" si="2"/>
        <v>9077</v>
      </c>
      <c r="E12" s="27">
        <f t="shared" si="3"/>
        <v>9821</v>
      </c>
      <c r="F12" s="12"/>
      <c r="G12" s="8">
        <v>5</v>
      </c>
      <c r="H12" s="1">
        <v>18898</v>
      </c>
      <c r="I12" s="12">
        <v>9821</v>
      </c>
      <c r="J12" s="12">
        <v>9077</v>
      </c>
    </row>
    <row r="13" spans="1:10" ht="12.75">
      <c r="A13" s="21">
        <v>6</v>
      </c>
      <c r="B13" s="23">
        <f t="shared" si="1"/>
        <v>19049</v>
      </c>
      <c r="C13" s="23">
        <f t="shared" si="0"/>
        <v>-9230</v>
      </c>
      <c r="D13" s="23">
        <f t="shared" si="2"/>
        <v>9819</v>
      </c>
      <c r="E13" s="27">
        <f t="shared" si="3"/>
        <v>9230</v>
      </c>
      <c r="F13" s="12"/>
      <c r="G13" s="8">
        <v>6</v>
      </c>
      <c r="H13" s="12">
        <v>19049</v>
      </c>
      <c r="I13" s="12">
        <v>9230</v>
      </c>
      <c r="J13" s="12">
        <v>9819</v>
      </c>
    </row>
    <row r="14" spans="1:10" ht="12.75">
      <c r="A14" s="21">
        <v>7</v>
      </c>
      <c r="B14" s="23">
        <f t="shared" si="1"/>
        <v>19491</v>
      </c>
      <c r="C14" s="23">
        <f t="shared" si="0"/>
        <v>-9489</v>
      </c>
      <c r="D14" s="23">
        <f t="shared" si="2"/>
        <v>10002</v>
      </c>
      <c r="E14" s="27">
        <f t="shared" si="3"/>
        <v>9489</v>
      </c>
      <c r="F14" s="12"/>
      <c r="G14" s="8">
        <v>7</v>
      </c>
      <c r="H14" s="12">
        <v>19491</v>
      </c>
      <c r="I14" s="12">
        <v>9489</v>
      </c>
      <c r="J14" s="12">
        <v>10002</v>
      </c>
    </row>
    <row r="15" spans="1:10" ht="12.75">
      <c r="A15" s="21">
        <v>8</v>
      </c>
      <c r="B15" s="23">
        <f t="shared" si="1"/>
        <v>19962</v>
      </c>
      <c r="C15" s="23">
        <f t="shared" si="0"/>
        <v>-10156</v>
      </c>
      <c r="D15" s="23">
        <f t="shared" si="2"/>
        <v>9806</v>
      </c>
      <c r="E15" s="27">
        <f t="shared" si="3"/>
        <v>10156</v>
      </c>
      <c r="F15" s="12"/>
      <c r="G15" s="8">
        <v>8</v>
      </c>
      <c r="H15" s="12">
        <v>19962</v>
      </c>
      <c r="I15" s="12">
        <v>10156</v>
      </c>
      <c r="J15" s="12">
        <v>9806</v>
      </c>
    </row>
    <row r="16" spans="1:10" ht="12.75">
      <c r="A16" s="21">
        <v>9</v>
      </c>
      <c r="B16" s="23">
        <f t="shared" si="1"/>
        <v>19965</v>
      </c>
      <c r="C16" s="23">
        <f t="shared" si="0"/>
        <v>-10270</v>
      </c>
      <c r="D16" s="23">
        <f t="shared" si="2"/>
        <v>9695</v>
      </c>
      <c r="E16" s="27">
        <f t="shared" si="3"/>
        <v>10270</v>
      </c>
      <c r="F16" s="12"/>
      <c r="G16" s="8">
        <v>9</v>
      </c>
      <c r="H16" s="12">
        <v>19965</v>
      </c>
      <c r="I16" s="12">
        <v>10270</v>
      </c>
      <c r="J16" s="12">
        <v>9695</v>
      </c>
    </row>
    <row r="17" spans="1:10" ht="12.75">
      <c r="A17" s="21">
        <v>10</v>
      </c>
      <c r="B17" s="23">
        <f t="shared" si="1"/>
        <v>20814</v>
      </c>
      <c r="C17" s="23">
        <f t="shared" si="0"/>
        <v>-10643</v>
      </c>
      <c r="D17" s="23">
        <f t="shared" si="2"/>
        <v>10171</v>
      </c>
      <c r="E17" s="27">
        <f t="shared" si="3"/>
        <v>10643</v>
      </c>
      <c r="F17" s="12"/>
      <c r="G17" s="8">
        <v>10</v>
      </c>
      <c r="H17" s="12">
        <v>20814</v>
      </c>
      <c r="I17" s="12">
        <v>10643</v>
      </c>
      <c r="J17" s="12">
        <v>10171</v>
      </c>
    </row>
    <row r="18" spans="1:10" ht="12.75">
      <c r="A18" s="21">
        <v>11</v>
      </c>
      <c r="B18" s="23">
        <f t="shared" si="1"/>
        <v>21658</v>
      </c>
      <c r="C18" s="23">
        <f t="shared" si="0"/>
        <v>-11158</v>
      </c>
      <c r="D18" s="23">
        <f t="shared" si="2"/>
        <v>10500</v>
      </c>
      <c r="E18" s="27">
        <f t="shared" si="3"/>
        <v>11158</v>
      </c>
      <c r="F18" s="12"/>
      <c r="G18" s="8">
        <v>11</v>
      </c>
      <c r="H18" s="12">
        <v>21658</v>
      </c>
      <c r="I18" s="12">
        <v>11158</v>
      </c>
      <c r="J18" s="12">
        <v>10500</v>
      </c>
    </row>
    <row r="19" spans="1:10" ht="12.75">
      <c r="A19" s="21">
        <v>12</v>
      </c>
      <c r="B19" s="23">
        <f t="shared" si="1"/>
        <v>21228</v>
      </c>
      <c r="C19" s="23">
        <f t="shared" si="0"/>
        <v>-10955</v>
      </c>
      <c r="D19" s="23">
        <f t="shared" si="2"/>
        <v>10273</v>
      </c>
      <c r="E19" s="27">
        <f t="shared" si="3"/>
        <v>10955</v>
      </c>
      <c r="F19" s="12"/>
      <c r="G19" s="8">
        <v>12</v>
      </c>
      <c r="H19" s="12">
        <v>21228</v>
      </c>
      <c r="I19" s="12">
        <v>10955</v>
      </c>
      <c r="J19" s="12">
        <v>10273</v>
      </c>
    </row>
    <row r="20" spans="1:10" ht="12.75">
      <c r="A20" s="21">
        <v>13</v>
      </c>
      <c r="B20" s="23">
        <f t="shared" si="1"/>
        <v>22111</v>
      </c>
      <c r="C20" s="23">
        <f t="shared" si="0"/>
        <v>-11322</v>
      </c>
      <c r="D20" s="23">
        <f t="shared" si="2"/>
        <v>10789</v>
      </c>
      <c r="E20" s="27">
        <f t="shared" si="3"/>
        <v>11322</v>
      </c>
      <c r="F20" s="12"/>
      <c r="G20" s="8">
        <v>13</v>
      </c>
      <c r="H20" s="12">
        <v>22111</v>
      </c>
      <c r="I20" s="12">
        <v>11322</v>
      </c>
      <c r="J20" s="12">
        <v>10789</v>
      </c>
    </row>
    <row r="21" spans="1:10" ht="12.75">
      <c r="A21" s="21">
        <v>14</v>
      </c>
      <c r="B21" s="23">
        <f t="shared" si="1"/>
        <v>22867</v>
      </c>
      <c r="C21" s="23">
        <f t="shared" si="0"/>
        <v>-11777</v>
      </c>
      <c r="D21" s="23">
        <f t="shared" si="2"/>
        <v>11090</v>
      </c>
      <c r="E21" s="27">
        <f t="shared" si="3"/>
        <v>11777</v>
      </c>
      <c r="F21" s="12"/>
      <c r="G21" s="8">
        <v>14</v>
      </c>
      <c r="H21" s="12">
        <v>22867</v>
      </c>
      <c r="I21" s="12">
        <v>11777</v>
      </c>
      <c r="J21" s="12">
        <v>11090</v>
      </c>
    </row>
    <row r="22" spans="1:10" ht="12.75">
      <c r="A22" s="21">
        <v>15</v>
      </c>
      <c r="B22" s="23">
        <f t="shared" si="1"/>
        <v>23225</v>
      </c>
      <c r="C22" s="23">
        <f t="shared" si="0"/>
        <v>-11777</v>
      </c>
      <c r="D22" s="23">
        <f t="shared" si="2"/>
        <v>11448</v>
      </c>
      <c r="E22" s="27">
        <f t="shared" si="3"/>
        <v>11777</v>
      </c>
      <c r="F22" s="12"/>
      <c r="G22" s="8">
        <v>15</v>
      </c>
      <c r="H22" s="12">
        <v>23225</v>
      </c>
      <c r="I22" s="12">
        <v>11777</v>
      </c>
      <c r="J22" s="12">
        <v>11448</v>
      </c>
    </row>
    <row r="23" spans="1:10" ht="12.75">
      <c r="A23" s="21">
        <v>16</v>
      </c>
      <c r="B23" s="23">
        <f t="shared" si="1"/>
        <v>23026</v>
      </c>
      <c r="C23" s="23">
        <f t="shared" si="0"/>
        <v>-11710</v>
      </c>
      <c r="D23" s="23">
        <f t="shared" si="2"/>
        <v>11316</v>
      </c>
      <c r="E23" s="27">
        <f t="shared" si="3"/>
        <v>11710</v>
      </c>
      <c r="F23" s="12"/>
      <c r="G23" s="8">
        <v>16</v>
      </c>
      <c r="H23" s="12">
        <v>23026</v>
      </c>
      <c r="I23" s="12">
        <v>11710</v>
      </c>
      <c r="J23" s="12">
        <v>11316</v>
      </c>
    </row>
    <row r="24" spans="1:10" ht="12.75">
      <c r="A24" s="21">
        <v>17</v>
      </c>
      <c r="B24" s="23">
        <f t="shared" si="1"/>
        <v>23208</v>
      </c>
      <c r="C24" s="23">
        <f t="shared" si="0"/>
        <v>-11820</v>
      </c>
      <c r="D24" s="23">
        <f t="shared" si="2"/>
        <v>11388</v>
      </c>
      <c r="E24" s="27">
        <f t="shared" si="3"/>
        <v>11820</v>
      </c>
      <c r="F24" s="12"/>
      <c r="G24" s="8">
        <v>17</v>
      </c>
      <c r="H24" s="12">
        <v>23208</v>
      </c>
      <c r="I24" s="12">
        <v>11820</v>
      </c>
      <c r="J24" s="12">
        <v>11388</v>
      </c>
    </row>
    <row r="25" spans="1:10" ht="12.75">
      <c r="A25" s="21">
        <v>18</v>
      </c>
      <c r="B25" s="23">
        <f t="shared" si="1"/>
        <v>23398</v>
      </c>
      <c r="C25" s="23">
        <f t="shared" si="0"/>
        <v>-11863</v>
      </c>
      <c r="D25" s="23">
        <f t="shared" si="2"/>
        <v>11535</v>
      </c>
      <c r="E25" s="27">
        <f t="shared" si="3"/>
        <v>11863</v>
      </c>
      <c r="F25" s="12"/>
      <c r="G25" s="8">
        <v>18</v>
      </c>
      <c r="H25" s="12">
        <v>23398</v>
      </c>
      <c r="I25" s="12">
        <v>11863</v>
      </c>
      <c r="J25" s="12">
        <v>11535</v>
      </c>
    </row>
    <row r="26" spans="1:10" ht="12.75">
      <c r="A26" s="21">
        <v>19</v>
      </c>
      <c r="B26" s="23">
        <f t="shared" si="1"/>
        <v>24608</v>
      </c>
      <c r="C26" s="23">
        <f t="shared" si="0"/>
        <v>-12535</v>
      </c>
      <c r="D26" s="23">
        <f t="shared" si="2"/>
        <v>12073</v>
      </c>
      <c r="E26" s="27">
        <f t="shared" si="3"/>
        <v>12535</v>
      </c>
      <c r="F26" s="12"/>
      <c r="G26" s="8">
        <v>19</v>
      </c>
      <c r="H26" s="12">
        <v>24608</v>
      </c>
      <c r="I26" s="12">
        <v>12535</v>
      </c>
      <c r="J26" s="12">
        <v>12073</v>
      </c>
    </row>
    <row r="27" spans="1:10" ht="12.75">
      <c r="A27" s="21">
        <v>20</v>
      </c>
      <c r="B27" s="23">
        <f t="shared" si="1"/>
        <v>25953</v>
      </c>
      <c r="C27" s="23">
        <f t="shared" si="0"/>
        <v>-13114</v>
      </c>
      <c r="D27" s="23">
        <f t="shared" si="2"/>
        <v>12839</v>
      </c>
      <c r="E27" s="27">
        <f t="shared" si="3"/>
        <v>13114</v>
      </c>
      <c r="F27" s="12"/>
      <c r="G27" s="8">
        <v>20</v>
      </c>
      <c r="H27" s="12">
        <v>25953</v>
      </c>
      <c r="I27" s="12">
        <v>13114</v>
      </c>
      <c r="J27" s="12">
        <v>12839</v>
      </c>
    </row>
    <row r="28" spans="1:10" ht="12.75">
      <c r="A28" s="21">
        <v>21</v>
      </c>
      <c r="B28" s="23">
        <f t="shared" si="1"/>
        <v>28005</v>
      </c>
      <c r="C28" s="23">
        <f t="shared" si="0"/>
        <v>-14084</v>
      </c>
      <c r="D28" s="23">
        <f t="shared" si="2"/>
        <v>13921</v>
      </c>
      <c r="E28" s="27">
        <f t="shared" si="3"/>
        <v>14084</v>
      </c>
      <c r="F28" s="12"/>
      <c r="G28" s="8">
        <v>21</v>
      </c>
      <c r="H28" s="12">
        <v>28005</v>
      </c>
      <c r="I28" s="12">
        <v>14084</v>
      </c>
      <c r="J28" s="12">
        <v>13921</v>
      </c>
    </row>
    <row r="29" spans="1:10" ht="12.75">
      <c r="A29" s="21">
        <v>22</v>
      </c>
      <c r="B29" s="23">
        <f t="shared" si="1"/>
        <v>30016</v>
      </c>
      <c r="C29" s="23">
        <f t="shared" si="0"/>
        <v>-15157</v>
      </c>
      <c r="D29" s="23">
        <f t="shared" si="2"/>
        <v>14859</v>
      </c>
      <c r="E29" s="27">
        <f t="shared" si="3"/>
        <v>15157</v>
      </c>
      <c r="F29" s="12"/>
      <c r="G29" s="8">
        <v>22</v>
      </c>
      <c r="H29" s="12">
        <v>30016</v>
      </c>
      <c r="I29" s="12">
        <v>15157</v>
      </c>
      <c r="J29" s="12">
        <v>14859</v>
      </c>
    </row>
    <row r="30" spans="1:10" ht="12.75">
      <c r="A30" s="21">
        <v>23</v>
      </c>
      <c r="B30" s="23">
        <f t="shared" si="1"/>
        <v>31882</v>
      </c>
      <c r="C30" s="23">
        <f t="shared" si="0"/>
        <v>-16034</v>
      </c>
      <c r="D30" s="23">
        <f t="shared" si="2"/>
        <v>15848</v>
      </c>
      <c r="E30" s="27">
        <f t="shared" si="3"/>
        <v>16034</v>
      </c>
      <c r="F30" s="12"/>
      <c r="G30" s="8">
        <v>23</v>
      </c>
      <c r="H30" s="12">
        <v>31882</v>
      </c>
      <c r="I30" s="12">
        <v>16034</v>
      </c>
      <c r="J30" s="12">
        <v>15848</v>
      </c>
    </row>
    <row r="31" spans="1:10" ht="12.75">
      <c r="A31" s="21">
        <v>24</v>
      </c>
      <c r="B31" s="23">
        <f t="shared" si="1"/>
        <v>33201</v>
      </c>
      <c r="C31" s="23">
        <f t="shared" si="0"/>
        <v>-16751</v>
      </c>
      <c r="D31" s="23">
        <f t="shared" si="2"/>
        <v>16450</v>
      </c>
      <c r="E31" s="27">
        <f t="shared" si="3"/>
        <v>16751</v>
      </c>
      <c r="F31" s="12"/>
      <c r="G31" s="8">
        <v>24</v>
      </c>
      <c r="H31" s="12">
        <v>33201</v>
      </c>
      <c r="I31" s="12">
        <v>16751</v>
      </c>
      <c r="J31" s="12">
        <v>16450</v>
      </c>
    </row>
    <row r="32" spans="1:10" ht="12.75">
      <c r="A32" s="21">
        <v>25</v>
      </c>
      <c r="B32" s="23">
        <f t="shared" si="1"/>
        <v>34029</v>
      </c>
      <c r="C32" s="23">
        <f t="shared" si="0"/>
        <v>-17180</v>
      </c>
      <c r="D32" s="23">
        <f t="shared" si="2"/>
        <v>16849</v>
      </c>
      <c r="E32" s="27">
        <f t="shared" si="3"/>
        <v>17180</v>
      </c>
      <c r="F32" s="12"/>
      <c r="G32" s="8">
        <v>25</v>
      </c>
      <c r="H32" s="12">
        <v>34029</v>
      </c>
      <c r="I32" s="12">
        <v>17180</v>
      </c>
      <c r="J32" s="12">
        <v>16849</v>
      </c>
    </row>
    <row r="33" spans="1:10" ht="12.75">
      <c r="A33" s="21">
        <v>26</v>
      </c>
      <c r="B33" s="23">
        <f t="shared" si="1"/>
        <v>34701</v>
      </c>
      <c r="C33" s="23">
        <f t="shared" si="0"/>
        <v>-17865</v>
      </c>
      <c r="D33" s="23">
        <f t="shared" si="2"/>
        <v>16836</v>
      </c>
      <c r="E33" s="27">
        <f t="shared" si="3"/>
        <v>17865</v>
      </c>
      <c r="F33" s="12"/>
      <c r="G33" s="8">
        <v>26</v>
      </c>
      <c r="H33" s="12">
        <v>34701</v>
      </c>
      <c r="I33" s="12">
        <v>17865</v>
      </c>
      <c r="J33" s="12">
        <v>16836</v>
      </c>
    </row>
    <row r="34" spans="1:10" ht="12.75">
      <c r="A34" s="21">
        <v>27</v>
      </c>
      <c r="B34" s="23">
        <f t="shared" si="1"/>
        <v>36360</v>
      </c>
      <c r="C34" s="23">
        <f t="shared" si="0"/>
        <v>-18780</v>
      </c>
      <c r="D34" s="23">
        <f t="shared" si="2"/>
        <v>17580</v>
      </c>
      <c r="E34" s="27">
        <f t="shared" si="3"/>
        <v>18780</v>
      </c>
      <c r="F34" s="12"/>
      <c r="G34" s="8">
        <v>27</v>
      </c>
      <c r="H34" s="12">
        <v>36360</v>
      </c>
      <c r="I34" s="12">
        <v>18780</v>
      </c>
      <c r="J34" s="12">
        <v>17580</v>
      </c>
    </row>
    <row r="35" spans="1:10" ht="12.75">
      <c r="A35" s="21">
        <v>28</v>
      </c>
      <c r="B35" s="23">
        <f t="shared" si="1"/>
        <v>37104</v>
      </c>
      <c r="C35" s="23">
        <f t="shared" si="0"/>
        <v>-19149</v>
      </c>
      <c r="D35" s="23">
        <f t="shared" si="2"/>
        <v>17955</v>
      </c>
      <c r="E35" s="27">
        <f t="shared" si="3"/>
        <v>19149</v>
      </c>
      <c r="F35" s="12"/>
      <c r="G35" s="8">
        <v>28</v>
      </c>
      <c r="H35" s="12">
        <v>37104</v>
      </c>
      <c r="I35" s="12">
        <v>19149</v>
      </c>
      <c r="J35" s="12">
        <v>17955</v>
      </c>
    </row>
    <row r="36" spans="1:10" ht="12.75">
      <c r="A36" s="21">
        <v>29</v>
      </c>
      <c r="B36" s="23">
        <f t="shared" si="1"/>
        <v>37984</v>
      </c>
      <c r="C36" s="23">
        <f t="shared" si="0"/>
        <v>-19557</v>
      </c>
      <c r="D36" s="23">
        <f t="shared" si="2"/>
        <v>18427</v>
      </c>
      <c r="E36" s="27">
        <f t="shared" si="3"/>
        <v>19557</v>
      </c>
      <c r="F36" s="12"/>
      <c r="G36" s="8">
        <v>29</v>
      </c>
      <c r="H36" s="12">
        <v>37984</v>
      </c>
      <c r="I36" s="12">
        <v>19557</v>
      </c>
      <c r="J36" s="12">
        <v>18427</v>
      </c>
    </row>
    <row r="37" spans="1:10" ht="12.75">
      <c r="A37" s="21">
        <v>30</v>
      </c>
      <c r="B37" s="23">
        <f t="shared" si="1"/>
        <v>38589</v>
      </c>
      <c r="C37" s="23">
        <f t="shared" si="0"/>
        <v>-19751</v>
      </c>
      <c r="D37" s="23">
        <f t="shared" si="2"/>
        <v>18838</v>
      </c>
      <c r="E37" s="27">
        <f t="shared" si="3"/>
        <v>19751</v>
      </c>
      <c r="F37" s="12"/>
      <c r="G37" s="8">
        <v>30</v>
      </c>
      <c r="H37" s="12">
        <v>38589</v>
      </c>
      <c r="I37" s="12">
        <v>19751</v>
      </c>
      <c r="J37" s="12">
        <v>18838</v>
      </c>
    </row>
    <row r="38" spans="1:10" ht="12.75">
      <c r="A38" s="21">
        <v>31</v>
      </c>
      <c r="B38" s="23">
        <f t="shared" si="1"/>
        <v>39084</v>
      </c>
      <c r="C38" s="23">
        <f aca="true" t="shared" si="4" ref="C38:C69">-E38</f>
        <v>-20353</v>
      </c>
      <c r="D38" s="23">
        <f t="shared" si="2"/>
        <v>18731</v>
      </c>
      <c r="E38" s="27">
        <f t="shared" si="3"/>
        <v>20353</v>
      </c>
      <c r="F38" s="12"/>
      <c r="G38" s="8">
        <v>31</v>
      </c>
      <c r="H38" s="12">
        <v>39084</v>
      </c>
      <c r="I38" s="12">
        <v>20353</v>
      </c>
      <c r="J38" s="12">
        <v>18731</v>
      </c>
    </row>
    <row r="39" spans="1:10" ht="12.75">
      <c r="A39" s="21">
        <v>32</v>
      </c>
      <c r="B39" s="23">
        <f t="shared" si="1"/>
        <v>38393</v>
      </c>
      <c r="C39" s="23">
        <f t="shared" si="4"/>
        <v>-19956</v>
      </c>
      <c r="D39" s="23">
        <f t="shared" si="2"/>
        <v>18437</v>
      </c>
      <c r="E39" s="27">
        <f t="shared" si="3"/>
        <v>19956</v>
      </c>
      <c r="F39" s="12"/>
      <c r="G39" s="8">
        <v>32</v>
      </c>
      <c r="H39" s="12">
        <v>38393</v>
      </c>
      <c r="I39" s="12">
        <v>19956</v>
      </c>
      <c r="J39" s="12">
        <v>18437</v>
      </c>
    </row>
    <row r="40" spans="1:10" ht="12.75">
      <c r="A40" s="21">
        <v>33</v>
      </c>
      <c r="B40" s="23">
        <f t="shared" si="1"/>
        <v>38188</v>
      </c>
      <c r="C40" s="23">
        <f t="shared" si="4"/>
        <v>-19783</v>
      </c>
      <c r="D40" s="23">
        <f t="shared" si="2"/>
        <v>18405</v>
      </c>
      <c r="E40" s="27">
        <f t="shared" si="3"/>
        <v>19783</v>
      </c>
      <c r="F40" s="12"/>
      <c r="G40" s="8">
        <v>33</v>
      </c>
      <c r="H40" s="12">
        <v>38188</v>
      </c>
      <c r="I40" s="12">
        <v>19783</v>
      </c>
      <c r="J40" s="12">
        <v>18405</v>
      </c>
    </row>
    <row r="41" spans="1:10" ht="12.75">
      <c r="A41" s="21">
        <v>34</v>
      </c>
      <c r="B41" s="23">
        <f t="shared" si="1"/>
        <v>37200</v>
      </c>
      <c r="C41" s="23">
        <f t="shared" si="4"/>
        <v>-19134</v>
      </c>
      <c r="D41" s="23">
        <f t="shared" si="2"/>
        <v>18066</v>
      </c>
      <c r="E41" s="27">
        <f t="shared" si="3"/>
        <v>19134</v>
      </c>
      <c r="F41" s="12"/>
      <c r="G41" s="8">
        <v>34</v>
      </c>
      <c r="H41" s="12">
        <v>37200</v>
      </c>
      <c r="I41" s="12">
        <v>19134</v>
      </c>
      <c r="J41" s="12">
        <v>18066</v>
      </c>
    </row>
    <row r="42" spans="1:10" ht="12.75">
      <c r="A42" s="21">
        <v>35</v>
      </c>
      <c r="B42" s="23">
        <f t="shared" si="1"/>
        <v>36042</v>
      </c>
      <c r="C42" s="23">
        <f t="shared" si="4"/>
        <v>-18649</v>
      </c>
      <c r="D42" s="23">
        <f t="shared" si="2"/>
        <v>17393</v>
      </c>
      <c r="E42" s="27">
        <f t="shared" si="3"/>
        <v>18649</v>
      </c>
      <c r="F42" s="12"/>
      <c r="G42" s="8">
        <v>35</v>
      </c>
      <c r="H42" s="12">
        <v>36042</v>
      </c>
      <c r="I42" s="12">
        <v>18649</v>
      </c>
      <c r="J42" s="12">
        <v>17393</v>
      </c>
    </row>
    <row r="43" spans="1:10" ht="12.75">
      <c r="A43" s="21">
        <v>36</v>
      </c>
      <c r="B43" s="23">
        <f t="shared" si="1"/>
        <v>36327</v>
      </c>
      <c r="C43" s="23">
        <f t="shared" si="4"/>
        <v>-18707</v>
      </c>
      <c r="D43" s="23">
        <f t="shared" si="2"/>
        <v>17620</v>
      </c>
      <c r="E43" s="27">
        <f t="shared" si="3"/>
        <v>18707</v>
      </c>
      <c r="F43" s="12"/>
      <c r="G43" s="8">
        <v>36</v>
      </c>
      <c r="H43" s="12">
        <v>36327</v>
      </c>
      <c r="I43" s="12">
        <v>18707</v>
      </c>
      <c r="J43" s="12">
        <v>17620</v>
      </c>
    </row>
    <row r="44" spans="1:10" ht="12.75">
      <c r="A44" s="21">
        <v>37</v>
      </c>
      <c r="B44" s="23">
        <f t="shared" si="1"/>
        <v>35654</v>
      </c>
      <c r="C44" s="23">
        <f t="shared" si="4"/>
        <v>-18253</v>
      </c>
      <c r="D44" s="23">
        <f t="shared" si="2"/>
        <v>17401</v>
      </c>
      <c r="E44" s="27">
        <f t="shared" si="3"/>
        <v>18253</v>
      </c>
      <c r="F44" s="12"/>
      <c r="G44" s="8">
        <v>37</v>
      </c>
      <c r="H44" s="12">
        <v>35654</v>
      </c>
      <c r="I44" s="12">
        <v>18253</v>
      </c>
      <c r="J44" s="12">
        <v>17401</v>
      </c>
    </row>
    <row r="45" spans="1:10" ht="12.75">
      <c r="A45" s="21">
        <v>38</v>
      </c>
      <c r="B45" s="23">
        <f t="shared" si="1"/>
        <v>35874</v>
      </c>
      <c r="C45" s="23">
        <f t="shared" si="4"/>
        <v>-18319</v>
      </c>
      <c r="D45" s="23">
        <f t="shared" si="2"/>
        <v>17555</v>
      </c>
      <c r="E45" s="27">
        <f t="shared" si="3"/>
        <v>18319</v>
      </c>
      <c r="F45" s="12"/>
      <c r="G45" s="8">
        <v>38</v>
      </c>
      <c r="H45" s="12">
        <v>35874</v>
      </c>
      <c r="I45" s="12">
        <v>18319</v>
      </c>
      <c r="J45" s="12">
        <v>17555</v>
      </c>
    </row>
    <row r="46" spans="1:10" ht="12.75">
      <c r="A46" s="21">
        <v>39</v>
      </c>
      <c r="B46" s="23">
        <f t="shared" si="1"/>
        <v>35851</v>
      </c>
      <c r="C46" s="23">
        <f t="shared" si="4"/>
        <v>-18451</v>
      </c>
      <c r="D46" s="23">
        <f t="shared" si="2"/>
        <v>17400</v>
      </c>
      <c r="E46" s="27">
        <f t="shared" si="3"/>
        <v>18451</v>
      </c>
      <c r="F46" s="12"/>
      <c r="G46" s="8">
        <v>39</v>
      </c>
      <c r="H46" s="12">
        <v>35851</v>
      </c>
      <c r="I46" s="12">
        <v>18451</v>
      </c>
      <c r="J46" s="12">
        <v>17400</v>
      </c>
    </row>
    <row r="47" spans="1:10" ht="12.75">
      <c r="A47" s="21">
        <v>40</v>
      </c>
      <c r="B47" s="23">
        <f t="shared" si="1"/>
        <v>33735</v>
      </c>
      <c r="C47" s="23">
        <f t="shared" si="4"/>
        <v>-17469</v>
      </c>
      <c r="D47" s="23">
        <f t="shared" si="2"/>
        <v>16266</v>
      </c>
      <c r="E47" s="27">
        <f t="shared" si="3"/>
        <v>17469</v>
      </c>
      <c r="F47" s="12"/>
      <c r="G47" s="8">
        <v>40</v>
      </c>
      <c r="H47" s="12">
        <v>33735</v>
      </c>
      <c r="I47" s="12">
        <v>17469</v>
      </c>
      <c r="J47" s="12">
        <v>16266</v>
      </c>
    </row>
    <row r="48" spans="1:10" ht="12.75">
      <c r="A48" s="21">
        <v>41</v>
      </c>
      <c r="B48" s="23">
        <f t="shared" si="1"/>
        <v>32700</v>
      </c>
      <c r="C48" s="23">
        <f t="shared" si="4"/>
        <v>-16725</v>
      </c>
      <c r="D48" s="23">
        <f t="shared" si="2"/>
        <v>15975</v>
      </c>
      <c r="E48" s="27">
        <f t="shared" si="3"/>
        <v>16725</v>
      </c>
      <c r="F48" s="12"/>
      <c r="G48" s="8">
        <v>41</v>
      </c>
      <c r="H48" s="12">
        <v>32700</v>
      </c>
      <c r="I48" s="12">
        <v>16725</v>
      </c>
      <c r="J48" s="12">
        <v>15975</v>
      </c>
    </row>
    <row r="49" spans="1:10" ht="12.75">
      <c r="A49" s="21">
        <v>42</v>
      </c>
      <c r="B49" s="23">
        <f t="shared" si="1"/>
        <v>31103</v>
      </c>
      <c r="C49" s="23">
        <f t="shared" si="4"/>
        <v>-15802</v>
      </c>
      <c r="D49" s="23">
        <f t="shared" si="2"/>
        <v>15301</v>
      </c>
      <c r="E49" s="27">
        <f t="shared" si="3"/>
        <v>15802</v>
      </c>
      <c r="F49" s="12"/>
      <c r="G49" s="8">
        <v>42</v>
      </c>
      <c r="H49" s="12">
        <v>31103</v>
      </c>
      <c r="I49" s="12">
        <v>15802</v>
      </c>
      <c r="J49" s="12">
        <v>15301</v>
      </c>
    </row>
    <row r="50" spans="1:10" ht="12.75">
      <c r="A50" s="21">
        <v>43</v>
      </c>
      <c r="B50" s="23">
        <f t="shared" si="1"/>
        <v>30486</v>
      </c>
      <c r="C50" s="23">
        <f t="shared" si="4"/>
        <v>-15579</v>
      </c>
      <c r="D50" s="23">
        <f t="shared" si="2"/>
        <v>14907</v>
      </c>
      <c r="E50" s="27">
        <f t="shared" si="3"/>
        <v>15579</v>
      </c>
      <c r="F50" s="12"/>
      <c r="G50" s="8">
        <v>43</v>
      </c>
      <c r="H50" s="12">
        <v>30486</v>
      </c>
      <c r="I50" s="12">
        <v>15579</v>
      </c>
      <c r="J50" s="12">
        <v>14907</v>
      </c>
    </row>
    <row r="51" spans="1:10" ht="12.75">
      <c r="A51" s="21">
        <v>44</v>
      </c>
      <c r="B51" s="23">
        <f t="shared" si="1"/>
        <v>28139</v>
      </c>
      <c r="C51" s="23">
        <f t="shared" si="4"/>
        <v>-14455</v>
      </c>
      <c r="D51" s="23">
        <f t="shared" si="2"/>
        <v>13684</v>
      </c>
      <c r="E51" s="27">
        <f t="shared" si="3"/>
        <v>14455</v>
      </c>
      <c r="F51" s="12"/>
      <c r="G51" s="8">
        <v>44</v>
      </c>
      <c r="H51" s="12">
        <v>28139</v>
      </c>
      <c r="I51" s="12">
        <v>14455</v>
      </c>
      <c r="J51" s="12">
        <v>13684</v>
      </c>
    </row>
    <row r="52" spans="1:10" ht="12.75">
      <c r="A52" s="21">
        <v>45</v>
      </c>
      <c r="B52" s="23">
        <f t="shared" si="1"/>
        <v>27231</v>
      </c>
      <c r="C52" s="23">
        <f t="shared" si="4"/>
        <v>-13883</v>
      </c>
      <c r="D52" s="23">
        <f t="shared" si="2"/>
        <v>13348</v>
      </c>
      <c r="E52" s="27">
        <f t="shared" si="3"/>
        <v>13883</v>
      </c>
      <c r="F52" s="12"/>
      <c r="G52" s="8">
        <v>45</v>
      </c>
      <c r="H52" s="12">
        <v>27231</v>
      </c>
      <c r="I52" s="12">
        <v>13883</v>
      </c>
      <c r="J52" s="12">
        <v>13348</v>
      </c>
    </row>
    <row r="53" spans="1:10" ht="12.75">
      <c r="A53" s="21">
        <v>46</v>
      </c>
      <c r="B53" s="23">
        <f t="shared" si="1"/>
        <v>26507</v>
      </c>
      <c r="C53" s="23">
        <f t="shared" si="4"/>
        <v>-13702</v>
      </c>
      <c r="D53" s="23">
        <f t="shared" si="2"/>
        <v>12805</v>
      </c>
      <c r="E53" s="27">
        <f t="shared" si="3"/>
        <v>13702</v>
      </c>
      <c r="F53" s="12"/>
      <c r="G53" s="8">
        <v>46</v>
      </c>
      <c r="H53" s="12">
        <v>26507</v>
      </c>
      <c r="I53" s="12">
        <v>13702</v>
      </c>
      <c r="J53" s="12">
        <v>12805</v>
      </c>
    </row>
    <row r="54" spans="1:10" ht="12.75">
      <c r="A54" s="21">
        <v>47</v>
      </c>
      <c r="B54" s="23">
        <f t="shared" si="1"/>
        <v>25602</v>
      </c>
      <c r="C54" s="23">
        <f t="shared" si="4"/>
        <v>-13176</v>
      </c>
      <c r="D54" s="23">
        <f t="shared" si="2"/>
        <v>12426</v>
      </c>
      <c r="E54" s="27">
        <f t="shared" si="3"/>
        <v>13176</v>
      </c>
      <c r="F54" s="12"/>
      <c r="G54" s="8">
        <v>47</v>
      </c>
      <c r="H54" s="12">
        <v>25602</v>
      </c>
      <c r="I54" s="12">
        <v>13176</v>
      </c>
      <c r="J54" s="12">
        <v>12426</v>
      </c>
    </row>
    <row r="55" spans="1:10" ht="12.75">
      <c r="A55" s="21">
        <v>48</v>
      </c>
      <c r="B55" s="23">
        <f t="shared" si="1"/>
        <v>24780</v>
      </c>
      <c r="C55" s="23">
        <f t="shared" si="4"/>
        <v>-12683</v>
      </c>
      <c r="D55" s="23">
        <f t="shared" si="2"/>
        <v>12097</v>
      </c>
      <c r="E55" s="27">
        <f t="shared" si="3"/>
        <v>12683</v>
      </c>
      <c r="F55" s="12"/>
      <c r="G55" s="8">
        <v>48</v>
      </c>
      <c r="H55" s="12">
        <v>24780</v>
      </c>
      <c r="I55" s="12">
        <v>12683</v>
      </c>
      <c r="J55" s="12">
        <v>12097</v>
      </c>
    </row>
    <row r="56" spans="1:10" ht="12.75">
      <c r="A56" s="21">
        <v>49</v>
      </c>
      <c r="B56" s="23">
        <f t="shared" si="1"/>
        <v>23530</v>
      </c>
      <c r="C56" s="23">
        <f t="shared" si="4"/>
        <v>-11844</v>
      </c>
      <c r="D56" s="23">
        <f t="shared" si="2"/>
        <v>11686</v>
      </c>
      <c r="E56" s="27">
        <f t="shared" si="3"/>
        <v>11844</v>
      </c>
      <c r="F56" s="12"/>
      <c r="G56" s="8">
        <v>49</v>
      </c>
      <c r="H56" s="12">
        <v>23530</v>
      </c>
      <c r="I56" s="12">
        <v>11844</v>
      </c>
      <c r="J56" s="12">
        <v>11686</v>
      </c>
    </row>
    <row r="57" spans="1:10" ht="12.75">
      <c r="A57" s="21">
        <v>50</v>
      </c>
      <c r="B57" s="23">
        <f t="shared" si="1"/>
        <v>22941</v>
      </c>
      <c r="C57" s="23">
        <f t="shared" si="4"/>
        <v>-11614</v>
      </c>
      <c r="D57" s="23">
        <f t="shared" si="2"/>
        <v>11327</v>
      </c>
      <c r="E57" s="27">
        <f t="shared" si="3"/>
        <v>11614</v>
      </c>
      <c r="F57" s="12"/>
      <c r="G57" s="8">
        <v>50</v>
      </c>
      <c r="H57" s="12">
        <v>22941</v>
      </c>
      <c r="I57" s="12">
        <v>11614</v>
      </c>
      <c r="J57" s="12">
        <v>11327</v>
      </c>
    </row>
    <row r="58" spans="1:10" ht="12.75">
      <c r="A58" s="21">
        <v>51</v>
      </c>
      <c r="B58" s="23">
        <f t="shared" si="1"/>
        <v>22547</v>
      </c>
      <c r="C58" s="23">
        <f t="shared" si="4"/>
        <v>-11546</v>
      </c>
      <c r="D58" s="23">
        <f t="shared" si="2"/>
        <v>11001</v>
      </c>
      <c r="E58" s="27">
        <f t="shared" si="3"/>
        <v>11546</v>
      </c>
      <c r="F58" s="12"/>
      <c r="G58" s="8">
        <v>51</v>
      </c>
      <c r="H58" s="12">
        <v>22547</v>
      </c>
      <c r="I58" s="12">
        <v>11546</v>
      </c>
      <c r="J58" s="12">
        <v>11001</v>
      </c>
    </row>
    <row r="59" spans="1:10" ht="12.75">
      <c r="A59" s="21">
        <v>52</v>
      </c>
      <c r="B59" s="23">
        <f t="shared" si="1"/>
        <v>21648</v>
      </c>
      <c r="C59" s="23">
        <f t="shared" si="4"/>
        <v>-10965</v>
      </c>
      <c r="D59" s="23">
        <f t="shared" si="2"/>
        <v>10683</v>
      </c>
      <c r="E59" s="27">
        <f t="shared" si="3"/>
        <v>10965</v>
      </c>
      <c r="F59" s="12"/>
      <c r="G59" s="8">
        <v>52</v>
      </c>
      <c r="H59" s="12">
        <v>21648</v>
      </c>
      <c r="I59" s="12">
        <v>10965</v>
      </c>
      <c r="J59" s="12">
        <v>10683</v>
      </c>
    </row>
    <row r="60" spans="1:10" ht="12.75">
      <c r="A60" s="21">
        <v>53</v>
      </c>
      <c r="B60" s="23">
        <f t="shared" si="1"/>
        <v>21193</v>
      </c>
      <c r="C60" s="23">
        <f t="shared" si="4"/>
        <v>-10929</v>
      </c>
      <c r="D60" s="23">
        <f t="shared" si="2"/>
        <v>10264</v>
      </c>
      <c r="E60" s="27">
        <f t="shared" si="3"/>
        <v>10929</v>
      </c>
      <c r="F60" s="12"/>
      <c r="G60" s="8">
        <v>53</v>
      </c>
      <c r="H60" s="12">
        <v>21193</v>
      </c>
      <c r="I60" s="12">
        <v>10929</v>
      </c>
      <c r="J60" s="12">
        <v>10264</v>
      </c>
    </row>
    <row r="61" spans="1:10" ht="12.75">
      <c r="A61" s="21">
        <v>54</v>
      </c>
      <c r="B61" s="23">
        <f t="shared" si="1"/>
        <v>20538</v>
      </c>
      <c r="C61" s="23">
        <f t="shared" si="4"/>
        <v>-10386</v>
      </c>
      <c r="D61" s="23">
        <f t="shared" si="2"/>
        <v>10152</v>
      </c>
      <c r="E61" s="27">
        <f t="shared" si="3"/>
        <v>10386</v>
      </c>
      <c r="F61" s="12"/>
      <c r="G61" s="8">
        <v>54</v>
      </c>
      <c r="H61" s="12">
        <v>20538</v>
      </c>
      <c r="I61" s="12">
        <v>10386</v>
      </c>
      <c r="J61" s="12">
        <v>10152</v>
      </c>
    </row>
    <row r="62" spans="1:10" ht="12.75">
      <c r="A62" s="21">
        <v>55</v>
      </c>
      <c r="B62" s="23">
        <f t="shared" si="1"/>
        <v>19938</v>
      </c>
      <c r="C62" s="23">
        <f t="shared" si="4"/>
        <v>-10147</v>
      </c>
      <c r="D62" s="23">
        <f t="shared" si="2"/>
        <v>9791</v>
      </c>
      <c r="E62" s="27">
        <f t="shared" si="3"/>
        <v>10147</v>
      </c>
      <c r="F62" s="12"/>
      <c r="G62" s="8">
        <v>55</v>
      </c>
      <c r="H62" s="12">
        <v>19938</v>
      </c>
      <c r="I62" s="12">
        <v>10147</v>
      </c>
      <c r="J62" s="12">
        <v>9791</v>
      </c>
    </row>
    <row r="63" spans="1:10" ht="12.75">
      <c r="A63" s="21">
        <v>56</v>
      </c>
      <c r="B63" s="23">
        <f t="shared" si="1"/>
        <v>19262</v>
      </c>
      <c r="C63" s="23">
        <f t="shared" si="4"/>
        <v>-9666</v>
      </c>
      <c r="D63" s="23">
        <f t="shared" si="2"/>
        <v>9596</v>
      </c>
      <c r="E63" s="27">
        <f t="shared" si="3"/>
        <v>9666</v>
      </c>
      <c r="F63" s="12"/>
      <c r="G63" s="8">
        <v>56</v>
      </c>
      <c r="H63" s="12">
        <v>19262</v>
      </c>
      <c r="I63" s="12">
        <v>9666</v>
      </c>
      <c r="J63" s="12">
        <v>9596</v>
      </c>
    </row>
    <row r="64" spans="1:10" ht="12.75">
      <c r="A64" s="21">
        <v>57</v>
      </c>
      <c r="B64" s="23">
        <f t="shared" si="1"/>
        <v>18962</v>
      </c>
      <c r="C64" s="23">
        <f t="shared" si="4"/>
        <v>-9374</v>
      </c>
      <c r="D64" s="23">
        <f t="shared" si="2"/>
        <v>9588</v>
      </c>
      <c r="E64" s="27">
        <f t="shared" si="3"/>
        <v>9374</v>
      </c>
      <c r="F64" s="12"/>
      <c r="G64" s="8">
        <v>57</v>
      </c>
      <c r="H64" s="12">
        <v>18962</v>
      </c>
      <c r="I64" s="12">
        <v>9374</v>
      </c>
      <c r="J64" s="12">
        <v>9588</v>
      </c>
    </row>
    <row r="65" spans="1:10" ht="12.75">
      <c r="A65" s="21">
        <v>58</v>
      </c>
      <c r="B65" s="23">
        <f t="shared" si="1"/>
        <v>19737</v>
      </c>
      <c r="C65" s="23">
        <f t="shared" si="4"/>
        <v>-9879</v>
      </c>
      <c r="D65" s="23">
        <f t="shared" si="2"/>
        <v>9858</v>
      </c>
      <c r="E65" s="27">
        <f t="shared" si="3"/>
        <v>9879</v>
      </c>
      <c r="F65" s="12"/>
      <c r="G65" s="8">
        <v>58</v>
      </c>
      <c r="H65" s="12">
        <v>19737</v>
      </c>
      <c r="I65" s="12">
        <v>9879</v>
      </c>
      <c r="J65" s="12">
        <v>9858</v>
      </c>
    </row>
    <row r="66" spans="1:10" ht="12.75">
      <c r="A66" s="21">
        <v>59</v>
      </c>
      <c r="B66" s="23">
        <f t="shared" si="1"/>
        <v>18460</v>
      </c>
      <c r="C66" s="23">
        <f t="shared" si="4"/>
        <v>-9313</v>
      </c>
      <c r="D66" s="23">
        <f t="shared" si="2"/>
        <v>9147</v>
      </c>
      <c r="E66" s="27">
        <f t="shared" si="3"/>
        <v>9313</v>
      </c>
      <c r="F66" s="12"/>
      <c r="G66" s="8">
        <v>59</v>
      </c>
      <c r="H66" s="12">
        <v>18460</v>
      </c>
      <c r="I66" s="12">
        <v>9313</v>
      </c>
      <c r="J66" s="12">
        <v>9147</v>
      </c>
    </row>
    <row r="67" spans="1:10" ht="12.75">
      <c r="A67" s="21">
        <v>60</v>
      </c>
      <c r="B67" s="23">
        <f t="shared" si="1"/>
        <v>17674</v>
      </c>
      <c r="C67" s="23">
        <f t="shared" si="4"/>
        <v>-8778</v>
      </c>
      <c r="D67" s="23">
        <f t="shared" si="2"/>
        <v>8896</v>
      </c>
      <c r="E67" s="27">
        <f t="shared" si="3"/>
        <v>8778</v>
      </c>
      <c r="F67" s="12"/>
      <c r="G67" s="8">
        <v>60</v>
      </c>
      <c r="H67" s="12">
        <v>17674</v>
      </c>
      <c r="I67" s="12">
        <v>8778</v>
      </c>
      <c r="J67" s="12">
        <v>8896</v>
      </c>
    </row>
    <row r="68" spans="1:10" ht="12.75">
      <c r="A68" s="21">
        <v>61</v>
      </c>
      <c r="B68" s="23">
        <f t="shared" si="1"/>
        <v>17601</v>
      </c>
      <c r="C68" s="23">
        <f t="shared" si="4"/>
        <v>-8739</v>
      </c>
      <c r="D68" s="23">
        <f t="shared" si="2"/>
        <v>8862</v>
      </c>
      <c r="E68" s="27">
        <f t="shared" si="3"/>
        <v>8739</v>
      </c>
      <c r="F68" s="12"/>
      <c r="G68" s="8">
        <v>61</v>
      </c>
      <c r="H68" s="12">
        <v>17601</v>
      </c>
      <c r="I68" s="12">
        <v>8739</v>
      </c>
      <c r="J68" s="12">
        <v>8862</v>
      </c>
    </row>
    <row r="69" spans="1:10" ht="12.75">
      <c r="A69" s="21">
        <v>62</v>
      </c>
      <c r="B69" s="23">
        <f t="shared" si="1"/>
        <v>15332</v>
      </c>
      <c r="C69" s="23">
        <f t="shared" si="4"/>
        <v>-7646</v>
      </c>
      <c r="D69" s="23">
        <f t="shared" si="2"/>
        <v>7686</v>
      </c>
      <c r="E69" s="27">
        <f t="shared" si="3"/>
        <v>7646</v>
      </c>
      <c r="F69" s="12"/>
      <c r="G69" s="8">
        <v>62</v>
      </c>
      <c r="H69" s="12">
        <v>15332</v>
      </c>
      <c r="I69" s="12">
        <v>7646</v>
      </c>
      <c r="J69" s="12">
        <v>7686</v>
      </c>
    </row>
    <row r="70" spans="1:10" ht="12.75">
      <c r="A70" s="21">
        <v>63</v>
      </c>
      <c r="B70" s="23">
        <f t="shared" si="1"/>
        <v>16952</v>
      </c>
      <c r="C70" s="23">
        <f aca="true" t="shared" si="5" ref="C70:C101">-E70</f>
        <v>-8334</v>
      </c>
      <c r="D70" s="23">
        <f t="shared" si="2"/>
        <v>8618</v>
      </c>
      <c r="E70" s="27">
        <f t="shared" si="3"/>
        <v>8334</v>
      </c>
      <c r="F70" s="12"/>
      <c r="G70" s="8">
        <v>63</v>
      </c>
      <c r="H70" s="12">
        <v>16952</v>
      </c>
      <c r="I70" s="12">
        <v>8334</v>
      </c>
      <c r="J70" s="12">
        <v>8618</v>
      </c>
    </row>
    <row r="71" spans="1:10" ht="12.75">
      <c r="A71" s="21">
        <v>64</v>
      </c>
      <c r="B71" s="23">
        <f aca="true" t="shared" si="6" ref="B71:B91">H71</f>
        <v>12668</v>
      </c>
      <c r="C71" s="23">
        <f t="shared" si="5"/>
        <v>-6092</v>
      </c>
      <c r="D71" s="23">
        <f aca="true" t="shared" si="7" ref="D71:D91">J71</f>
        <v>6576</v>
      </c>
      <c r="E71" s="27">
        <f aca="true" t="shared" si="8" ref="E71:E91">I71</f>
        <v>6092</v>
      </c>
      <c r="F71" s="12"/>
      <c r="G71" s="8">
        <v>64</v>
      </c>
      <c r="H71" s="12">
        <v>12668</v>
      </c>
      <c r="I71" s="12">
        <v>6092</v>
      </c>
      <c r="J71" s="12">
        <v>6576</v>
      </c>
    </row>
    <row r="72" spans="1:10" ht="12.75">
      <c r="A72" s="21">
        <v>65</v>
      </c>
      <c r="B72" s="23">
        <f t="shared" si="6"/>
        <v>13685</v>
      </c>
      <c r="C72" s="23">
        <f t="shared" si="5"/>
        <v>-6654</v>
      </c>
      <c r="D72" s="23">
        <f t="shared" si="7"/>
        <v>7031</v>
      </c>
      <c r="E72" s="27">
        <f t="shared" si="8"/>
        <v>6654</v>
      </c>
      <c r="F72" s="12"/>
      <c r="G72" s="8">
        <v>65</v>
      </c>
      <c r="H72" s="12">
        <v>13685</v>
      </c>
      <c r="I72" s="12">
        <v>6654</v>
      </c>
      <c r="J72" s="12">
        <v>7031</v>
      </c>
    </row>
    <row r="73" spans="1:10" ht="12.75">
      <c r="A73" s="21">
        <v>66</v>
      </c>
      <c r="B73" s="23">
        <f t="shared" si="6"/>
        <v>14297</v>
      </c>
      <c r="C73" s="23">
        <f t="shared" si="5"/>
        <v>-6865</v>
      </c>
      <c r="D73" s="23">
        <f t="shared" si="7"/>
        <v>7432</v>
      </c>
      <c r="E73" s="27">
        <f t="shared" si="8"/>
        <v>6865</v>
      </c>
      <c r="F73" s="12"/>
      <c r="G73" s="8">
        <v>66</v>
      </c>
      <c r="H73" s="12">
        <v>14297</v>
      </c>
      <c r="I73" s="12">
        <v>6865</v>
      </c>
      <c r="J73" s="12">
        <v>7432</v>
      </c>
    </row>
    <row r="74" spans="1:10" ht="12.75">
      <c r="A74" s="21">
        <v>67</v>
      </c>
      <c r="B74" s="23">
        <f t="shared" si="6"/>
        <v>16010</v>
      </c>
      <c r="C74" s="23">
        <f t="shared" si="5"/>
        <v>-7532</v>
      </c>
      <c r="D74" s="23">
        <f t="shared" si="7"/>
        <v>8478</v>
      </c>
      <c r="E74" s="27">
        <f t="shared" si="8"/>
        <v>7532</v>
      </c>
      <c r="F74" s="12"/>
      <c r="G74" s="8">
        <v>67</v>
      </c>
      <c r="H74" s="12">
        <v>16010</v>
      </c>
      <c r="I74" s="12">
        <v>7532</v>
      </c>
      <c r="J74" s="12">
        <v>8478</v>
      </c>
    </row>
    <row r="75" spans="1:10" ht="12.75">
      <c r="A75" s="21">
        <v>68</v>
      </c>
      <c r="B75" s="23">
        <f t="shared" si="6"/>
        <v>15356</v>
      </c>
      <c r="C75" s="23">
        <f t="shared" si="5"/>
        <v>-7322</v>
      </c>
      <c r="D75" s="23">
        <f t="shared" si="7"/>
        <v>8034</v>
      </c>
      <c r="E75" s="27">
        <f t="shared" si="8"/>
        <v>7322</v>
      </c>
      <c r="F75" s="12"/>
      <c r="G75" s="8">
        <v>68</v>
      </c>
      <c r="H75" s="12">
        <v>15356</v>
      </c>
      <c r="I75" s="12">
        <v>7322</v>
      </c>
      <c r="J75" s="12">
        <v>8034</v>
      </c>
    </row>
    <row r="76" spans="1:10" ht="12.75">
      <c r="A76" s="21">
        <v>69</v>
      </c>
      <c r="B76" s="23">
        <f t="shared" si="6"/>
        <v>15097</v>
      </c>
      <c r="C76" s="23">
        <f t="shared" si="5"/>
        <v>-7102</v>
      </c>
      <c r="D76" s="23">
        <f t="shared" si="7"/>
        <v>7995</v>
      </c>
      <c r="E76" s="27">
        <f t="shared" si="8"/>
        <v>7102</v>
      </c>
      <c r="F76" s="12"/>
      <c r="G76" s="8">
        <v>69</v>
      </c>
      <c r="H76" s="12">
        <v>15097</v>
      </c>
      <c r="I76" s="12">
        <v>7102</v>
      </c>
      <c r="J76" s="12">
        <v>7995</v>
      </c>
    </row>
    <row r="77" spans="1:10" ht="12.75">
      <c r="A77" s="21">
        <v>70</v>
      </c>
      <c r="B77" s="23">
        <f t="shared" si="6"/>
        <v>14640</v>
      </c>
      <c r="C77" s="23">
        <f t="shared" si="5"/>
        <v>-6899</v>
      </c>
      <c r="D77" s="23">
        <f t="shared" si="7"/>
        <v>7741</v>
      </c>
      <c r="E77" s="27">
        <f t="shared" si="8"/>
        <v>6899</v>
      </c>
      <c r="F77" s="12"/>
      <c r="G77" s="8">
        <v>70</v>
      </c>
      <c r="H77" s="12">
        <v>14640</v>
      </c>
      <c r="I77" s="12">
        <v>6899</v>
      </c>
      <c r="J77" s="12">
        <v>7741</v>
      </c>
    </row>
    <row r="78" spans="1:10" ht="12.75">
      <c r="A78" s="21">
        <v>71</v>
      </c>
      <c r="B78" s="23">
        <f t="shared" si="6"/>
        <v>14348</v>
      </c>
      <c r="C78" s="23">
        <f t="shared" si="5"/>
        <v>-6597</v>
      </c>
      <c r="D78" s="23">
        <f t="shared" si="7"/>
        <v>7751</v>
      </c>
      <c r="E78" s="27">
        <f t="shared" si="8"/>
        <v>6597</v>
      </c>
      <c r="F78" s="12"/>
      <c r="G78" s="8">
        <v>71</v>
      </c>
      <c r="H78" s="12">
        <v>14348</v>
      </c>
      <c r="I78" s="12">
        <v>6597</v>
      </c>
      <c r="J78" s="12">
        <v>7751</v>
      </c>
    </row>
    <row r="79" spans="1:10" ht="12.75">
      <c r="A79" s="21">
        <v>72</v>
      </c>
      <c r="B79" s="23">
        <f t="shared" si="6"/>
        <v>12750</v>
      </c>
      <c r="C79" s="23">
        <f t="shared" si="5"/>
        <v>-5813</v>
      </c>
      <c r="D79" s="23">
        <f t="shared" si="7"/>
        <v>6937</v>
      </c>
      <c r="E79" s="27">
        <f t="shared" si="8"/>
        <v>5813</v>
      </c>
      <c r="F79" s="12"/>
      <c r="G79" s="8">
        <v>72</v>
      </c>
      <c r="H79" s="12">
        <v>12750</v>
      </c>
      <c r="I79" s="12">
        <v>5813</v>
      </c>
      <c r="J79" s="12">
        <v>6937</v>
      </c>
    </row>
    <row r="80" spans="1:10" ht="12.75">
      <c r="A80" s="21">
        <v>73</v>
      </c>
      <c r="B80" s="23">
        <f t="shared" si="6"/>
        <v>11934</v>
      </c>
      <c r="C80" s="23">
        <f t="shared" si="5"/>
        <v>-5386</v>
      </c>
      <c r="D80" s="23">
        <f t="shared" si="7"/>
        <v>6548</v>
      </c>
      <c r="E80" s="27">
        <f t="shared" si="8"/>
        <v>5386</v>
      </c>
      <c r="F80" s="12"/>
      <c r="G80" s="8">
        <v>73</v>
      </c>
      <c r="H80" s="12">
        <v>11934</v>
      </c>
      <c r="I80" s="12">
        <v>5386</v>
      </c>
      <c r="J80" s="12">
        <v>6548</v>
      </c>
    </row>
    <row r="81" spans="1:10" ht="12.75">
      <c r="A81" s="21">
        <v>74</v>
      </c>
      <c r="B81" s="23">
        <f t="shared" si="6"/>
        <v>10901</v>
      </c>
      <c r="C81" s="23">
        <f t="shared" si="5"/>
        <v>-4837</v>
      </c>
      <c r="D81" s="23">
        <f t="shared" si="7"/>
        <v>6064</v>
      </c>
      <c r="E81" s="27">
        <f t="shared" si="8"/>
        <v>4837</v>
      </c>
      <c r="F81" s="12"/>
      <c r="G81" s="8">
        <v>74</v>
      </c>
      <c r="H81" s="12">
        <v>10901</v>
      </c>
      <c r="I81" s="12">
        <v>4837</v>
      </c>
      <c r="J81" s="12">
        <v>6064</v>
      </c>
    </row>
    <row r="82" spans="1:10" ht="12.75">
      <c r="A82" s="21">
        <v>75</v>
      </c>
      <c r="B82" s="23">
        <f t="shared" si="6"/>
        <v>10369</v>
      </c>
      <c r="C82" s="23">
        <f t="shared" si="5"/>
        <v>-4531</v>
      </c>
      <c r="D82" s="23">
        <f t="shared" si="7"/>
        <v>5838</v>
      </c>
      <c r="E82" s="27">
        <f t="shared" si="8"/>
        <v>4531</v>
      </c>
      <c r="F82" s="12"/>
      <c r="G82" s="8">
        <v>75</v>
      </c>
      <c r="H82" s="12">
        <v>10369</v>
      </c>
      <c r="I82" s="12">
        <v>4531</v>
      </c>
      <c r="J82" s="12">
        <v>5838</v>
      </c>
    </row>
    <row r="83" spans="1:10" ht="12.75">
      <c r="A83" s="21">
        <v>76</v>
      </c>
      <c r="B83" s="23">
        <f t="shared" si="6"/>
        <v>9230</v>
      </c>
      <c r="C83" s="23">
        <f t="shared" si="5"/>
        <v>-4003</v>
      </c>
      <c r="D83" s="23">
        <f t="shared" si="7"/>
        <v>5227</v>
      </c>
      <c r="E83" s="27">
        <f t="shared" si="8"/>
        <v>4003</v>
      </c>
      <c r="F83" s="12"/>
      <c r="G83" s="8">
        <v>76</v>
      </c>
      <c r="H83" s="12">
        <v>9230</v>
      </c>
      <c r="I83" s="12">
        <v>4003</v>
      </c>
      <c r="J83" s="12">
        <v>5227</v>
      </c>
    </row>
    <row r="84" spans="1:10" ht="12.75">
      <c r="A84" s="21">
        <v>77</v>
      </c>
      <c r="B84" s="23">
        <f t="shared" si="6"/>
        <v>8537</v>
      </c>
      <c r="C84" s="23">
        <f t="shared" si="5"/>
        <v>-3721</v>
      </c>
      <c r="D84" s="23">
        <f t="shared" si="7"/>
        <v>4816</v>
      </c>
      <c r="E84" s="27">
        <f t="shared" si="8"/>
        <v>3721</v>
      </c>
      <c r="F84" s="12"/>
      <c r="G84" s="8">
        <v>77</v>
      </c>
      <c r="H84" s="12">
        <v>8537</v>
      </c>
      <c r="I84" s="12">
        <v>3721</v>
      </c>
      <c r="J84" s="12">
        <v>4816</v>
      </c>
    </row>
    <row r="85" spans="1:10" ht="12.75">
      <c r="A85" s="21">
        <v>78</v>
      </c>
      <c r="B85" s="23">
        <f t="shared" si="6"/>
        <v>7673</v>
      </c>
      <c r="C85" s="23">
        <f t="shared" si="5"/>
        <v>-3265</v>
      </c>
      <c r="D85" s="23">
        <f t="shared" si="7"/>
        <v>4408</v>
      </c>
      <c r="E85" s="27">
        <f t="shared" si="8"/>
        <v>3265</v>
      </c>
      <c r="F85" s="12"/>
      <c r="G85" s="8">
        <v>78</v>
      </c>
      <c r="H85" s="12">
        <v>7673</v>
      </c>
      <c r="I85" s="12">
        <v>3265</v>
      </c>
      <c r="J85" s="12">
        <v>4408</v>
      </c>
    </row>
    <row r="86" spans="1:10" ht="12.75">
      <c r="A86" s="21">
        <v>79</v>
      </c>
      <c r="B86" s="23">
        <f t="shared" si="6"/>
        <v>7413</v>
      </c>
      <c r="C86" s="23">
        <f t="shared" si="5"/>
        <v>-2996</v>
      </c>
      <c r="D86" s="23">
        <f t="shared" si="7"/>
        <v>4417</v>
      </c>
      <c r="E86" s="27">
        <f t="shared" si="8"/>
        <v>2996</v>
      </c>
      <c r="F86" s="12"/>
      <c r="G86" s="8">
        <v>79</v>
      </c>
      <c r="H86" s="12">
        <v>7413</v>
      </c>
      <c r="I86" s="12">
        <v>2996</v>
      </c>
      <c r="J86" s="12">
        <v>4417</v>
      </c>
    </row>
    <row r="87" spans="1:10" ht="12.75">
      <c r="A87" s="21">
        <v>80</v>
      </c>
      <c r="B87" s="23">
        <f t="shared" si="6"/>
        <v>6645</v>
      </c>
      <c r="C87" s="23">
        <f t="shared" si="5"/>
        <v>-2742</v>
      </c>
      <c r="D87" s="23">
        <f t="shared" si="7"/>
        <v>3903</v>
      </c>
      <c r="E87" s="27">
        <f t="shared" si="8"/>
        <v>2742</v>
      </c>
      <c r="F87" s="12"/>
      <c r="G87" s="8">
        <v>80</v>
      </c>
      <c r="H87" s="12">
        <v>6645</v>
      </c>
      <c r="I87" s="12">
        <v>2742</v>
      </c>
      <c r="J87" s="12">
        <v>3903</v>
      </c>
    </row>
    <row r="88" spans="1:10" ht="12.75">
      <c r="A88" s="21">
        <v>81</v>
      </c>
      <c r="B88" s="23">
        <f t="shared" si="6"/>
        <v>6072</v>
      </c>
      <c r="C88" s="23">
        <f t="shared" si="5"/>
        <v>-2357</v>
      </c>
      <c r="D88" s="23">
        <f t="shared" si="7"/>
        <v>3715</v>
      </c>
      <c r="E88" s="27">
        <f t="shared" si="8"/>
        <v>2357</v>
      </c>
      <c r="F88" s="12"/>
      <c r="G88" s="8">
        <v>81</v>
      </c>
      <c r="H88" s="12">
        <v>6072</v>
      </c>
      <c r="I88" s="12">
        <v>2357</v>
      </c>
      <c r="J88" s="12">
        <v>3715</v>
      </c>
    </row>
    <row r="89" spans="1:10" ht="12.75">
      <c r="A89" s="21">
        <v>82</v>
      </c>
      <c r="B89" s="23">
        <f t="shared" si="6"/>
        <v>5327</v>
      </c>
      <c r="C89" s="23">
        <f t="shared" si="5"/>
        <v>-2163</v>
      </c>
      <c r="D89" s="23">
        <f t="shared" si="7"/>
        <v>3164</v>
      </c>
      <c r="E89" s="27">
        <f t="shared" si="8"/>
        <v>2163</v>
      </c>
      <c r="F89" s="12"/>
      <c r="G89" s="8">
        <v>82</v>
      </c>
      <c r="H89" s="12">
        <v>5327</v>
      </c>
      <c r="I89" s="12">
        <v>2163</v>
      </c>
      <c r="J89" s="12">
        <v>3164</v>
      </c>
    </row>
    <row r="90" spans="1:10" ht="12.75">
      <c r="A90" s="21">
        <v>83</v>
      </c>
      <c r="B90" s="23">
        <f t="shared" si="6"/>
        <v>4594</v>
      </c>
      <c r="C90" s="23">
        <f t="shared" si="5"/>
        <v>-1667</v>
      </c>
      <c r="D90" s="23">
        <f t="shared" si="7"/>
        <v>2927</v>
      </c>
      <c r="E90" s="27">
        <f t="shared" si="8"/>
        <v>1667</v>
      </c>
      <c r="F90" s="12"/>
      <c r="G90" s="8">
        <v>83</v>
      </c>
      <c r="H90" s="12">
        <v>4594</v>
      </c>
      <c r="I90" s="12">
        <v>1667</v>
      </c>
      <c r="J90" s="12">
        <v>2927</v>
      </c>
    </row>
    <row r="91" spans="1:10" ht="12.75">
      <c r="A91" s="21">
        <v>84</v>
      </c>
      <c r="B91" s="23">
        <f t="shared" si="6"/>
        <v>3642</v>
      </c>
      <c r="C91" s="23">
        <f t="shared" si="5"/>
        <v>-1317</v>
      </c>
      <c r="D91" s="23">
        <f t="shared" si="7"/>
        <v>2325</v>
      </c>
      <c r="E91" s="27">
        <f t="shared" si="8"/>
        <v>1317</v>
      </c>
      <c r="F91" s="12"/>
      <c r="G91" s="8">
        <v>84</v>
      </c>
      <c r="H91" s="12">
        <v>3642</v>
      </c>
      <c r="I91" s="12">
        <v>1317</v>
      </c>
      <c r="J91" s="12">
        <v>2325</v>
      </c>
    </row>
    <row r="92" spans="1:10" ht="12.75">
      <c r="A92" s="21">
        <v>85</v>
      </c>
      <c r="B92" s="22">
        <f aca="true" t="shared" si="9" ref="B92:B107">H$92*H94/100</f>
        <v>3835.1556736480147</v>
      </c>
      <c r="C92" s="23">
        <f t="shared" si="5"/>
        <v>-1403.5808556925313</v>
      </c>
      <c r="D92" s="22">
        <f aca="true" t="shared" si="10" ref="D92:D107">J$92*J94/100</f>
        <v>2448.572323946814</v>
      </c>
      <c r="E92" s="12">
        <f aca="true" t="shared" si="11" ref="E92:E107">I$92*I94/100</f>
        <v>1403.5808556925313</v>
      </c>
      <c r="F92" s="12"/>
      <c r="G92" s="13" t="s">
        <v>8</v>
      </c>
      <c r="H92" s="12">
        <v>22429</v>
      </c>
      <c r="I92" s="12">
        <v>7469</v>
      </c>
      <c r="J92" s="12">
        <v>14960</v>
      </c>
    </row>
    <row r="93" spans="1:6" ht="12.75">
      <c r="A93" s="24">
        <f aca="true" t="shared" si="12" ref="A93:A106">A92+1</f>
        <v>86</v>
      </c>
      <c r="B93" s="22">
        <f t="shared" si="9"/>
        <v>3504.511331666146</v>
      </c>
      <c r="C93" s="23">
        <f t="shared" si="5"/>
        <v>-1248.1627991298042</v>
      </c>
      <c r="D93" s="22">
        <f t="shared" si="10"/>
        <v>2267.2552267538167</v>
      </c>
      <c r="E93" s="12">
        <f t="shared" si="11"/>
        <v>1248.1627991298042</v>
      </c>
      <c r="F93" s="12"/>
    </row>
    <row r="94" spans="1:10" ht="12.75">
      <c r="A94" s="24">
        <f t="shared" si="12"/>
        <v>87</v>
      </c>
      <c r="B94" s="22">
        <f t="shared" si="9"/>
        <v>3054.484463894967</v>
      </c>
      <c r="C94" s="23">
        <f t="shared" si="5"/>
        <v>-1042.9082668600436</v>
      </c>
      <c r="D94" s="22">
        <f t="shared" si="10"/>
        <v>2015.0369342346776</v>
      </c>
      <c r="E94" s="12">
        <f t="shared" si="11"/>
        <v>1042.9082668600436</v>
      </c>
      <c r="F94" s="12"/>
      <c r="G94" s="8">
        <v>85</v>
      </c>
      <c r="H94" s="14">
        <v>17.099093466708347</v>
      </c>
      <c r="I94" s="14">
        <v>18.792085362063613</v>
      </c>
      <c r="J94" s="14">
        <v>16.367462058468007</v>
      </c>
    </row>
    <row r="95" spans="1:10" ht="12.75">
      <c r="A95" s="24">
        <f t="shared" si="12"/>
        <v>88</v>
      </c>
      <c r="B95" s="22">
        <f t="shared" si="9"/>
        <v>2644.3580025007814</v>
      </c>
      <c r="C95" s="23">
        <f t="shared" si="5"/>
        <v>-894.7001450326325</v>
      </c>
      <c r="D95" s="22">
        <f t="shared" si="10"/>
        <v>1751.5548193580157</v>
      </c>
      <c r="E95" s="12">
        <f t="shared" si="11"/>
        <v>894.7001450326325</v>
      </c>
      <c r="F95" s="12"/>
      <c r="G95" s="8">
        <f>G94+1</f>
        <v>86</v>
      </c>
      <c r="H95" s="14">
        <v>15.624911193838983</v>
      </c>
      <c r="I95" s="14">
        <v>16.711243796087885</v>
      </c>
      <c r="J95" s="14">
        <v>15.155449376696634</v>
      </c>
    </row>
    <row r="96" spans="1:10" ht="12.75">
      <c r="A96" s="24">
        <f t="shared" si="12"/>
        <v>89</v>
      </c>
      <c r="B96" s="22">
        <f t="shared" si="9"/>
        <v>2220.336511409816</v>
      </c>
      <c r="C96" s="23">
        <f t="shared" si="5"/>
        <v>-728.5199419869473</v>
      </c>
      <c r="D96" s="22">
        <f t="shared" si="10"/>
        <v>1490.3559117159866</v>
      </c>
      <c r="E96" s="12">
        <f t="shared" si="11"/>
        <v>728.5199419869473</v>
      </c>
      <c r="F96" s="12"/>
      <c r="G96" s="8">
        <f aca="true" t="shared" si="13" ref="G96:G109">G95+1</f>
        <v>87</v>
      </c>
      <c r="H96" s="14">
        <v>13.618460314302766</v>
      </c>
      <c r="I96" s="14">
        <v>13.963157944303703</v>
      </c>
      <c r="J96" s="14">
        <v>13.469498223493833</v>
      </c>
    </row>
    <row r="97" spans="1:10" ht="12.75">
      <c r="A97" s="24">
        <f t="shared" si="12"/>
        <v>90</v>
      </c>
      <c r="B97" s="22">
        <f t="shared" si="9"/>
        <v>1778.9143638637074</v>
      </c>
      <c r="C97" s="23">
        <f t="shared" si="5"/>
        <v>-572.0819434372735</v>
      </c>
      <c r="D97" s="22">
        <f t="shared" si="10"/>
        <v>1204.1026100192503</v>
      </c>
      <c r="E97" s="12">
        <f t="shared" si="11"/>
        <v>572.0819434372735</v>
      </c>
      <c r="F97" s="12"/>
      <c r="G97" s="8">
        <f t="shared" si="13"/>
        <v>88</v>
      </c>
      <c r="H97" s="14">
        <v>11.789905936514252</v>
      </c>
      <c r="I97" s="14">
        <v>11.978847838166185</v>
      </c>
      <c r="J97" s="14">
        <v>11.708254140093688</v>
      </c>
    </row>
    <row r="98" spans="1:10" ht="12.75">
      <c r="A98" s="24">
        <f t="shared" si="12"/>
        <v>91</v>
      </c>
      <c r="B98" s="22">
        <f t="shared" si="9"/>
        <v>1468.8894810878398</v>
      </c>
      <c r="C98" s="23">
        <f t="shared" si="5"/>
        <v>-452.81907179115314</v>
      </c>
      <c r="D98" s="22">
        <f t="shared" si="10"/>
        <v>1011.1868200743161</v>
      </c>
      <c r="E98" s="12">
        <f t="shared" si="11"/>
        <v>452.81907179115314</v>
      </c>
      <c r="F98" s="12"/>
      <c r="G98" s="8">
        <f t="shared" si="13"/>
        <v>89</v>
      </c>
      <c r="H98" s="14">
        <v>9.89940038080082</v>
      </c>
      <c r="I98" s="14">
        <v>9.753915410188073</v>
      </c>
      <c r="J98" s="14">
        <v>9.962272137138948</v>
      </c>
    </row>
    <row r="99" spans="1:10" ht="12.75">
      <c r="A99" s="24">
        <f t="shared" si="12"/>
        <v>92</v>
      </c>
      <c r="B99" s="22">
        <f t="shared" si="9"/>
        <v>1120.5895279774932</v>
      </c>
      <c r="C99" s="23">
        <f t="shared" si="5"/>
        <v>-344.63488034807835</v>
      </c>
      <c r="D99" s="22">
        <f t="shared" si="10"/>
        <v>772.1198012266643</v>
      </c>
      <c r="E99" s="12">
        <f t="shared" si="11"/>
        <v>344.63488034807835</v>
      </c>
      <c r="F99" s="12"/>
      <c r="G99" s="8">
        <f t="shared" si="13"/>
        <v>90</v>
      </c>
      <c r="H99" s="14">
        <v>7.931313762823609</v>
      </c>
      <c r="I99" s="14">
        <v>7.659418174284021</v>
      </c>
      <c r="J99" s="14">
        <v>8.048814238096593</v>
      </c>
    </row>
    <row r="100" spans="1:10" ht="12.75">
      <c r="A100" s="24">
        <f t="shared" si="12"/>
        <v>93</v>
      </c>
      <c r="B100" s="22">
        <f t="shared" si="9"/>
        <v>841.0635979993748</v>
      </c>
      <c r="C100" s="23">
        <f t="shared" si="5"/>
        <v>-253.40282813633073</v>
      </c>
      <c r="D100" s="22">
        <f t="shared" si="10"/>
        <v>584.0748533822804</v>
      </c>
      <c r="E100" s="12">
        <f t="shared" si="11"/>
        <v>253.40282813633073</v>
      </c>
      <c r="F100" s="12"/>
      <c r="G100" s="8">
        <f t="shared" si="13"/>
        <v>91</v>
      </c>
      <c r="H100" s="14">
        <v>6.549063627838245</v>
      </c>
      <c r="I100" s="14">
        <v>6.062646563009146</v>
      </c>
      <c r="J100" s="14">
        <v>6.7592701876625405</v>
      </c>
    </row>
    <row r="101" spans="1:10" ht="12.75">
      <c r="A101" s="24">
        <f t="shared" si="12"/>
        <v>94</v>
      </c>
      <c r="B101" s="22">
        <f t="shared" si="9"/>
        <v>628.6544857768052</v>
      </c>
      <c r="C101" s="23">
        <f t="shared" si="5"/>
        <v>-179.50978970268312</v>
      </c>
      <c r="D101" s="22">
        <f t="shared" si="10"/>
        <v>445.134082464073</v>
      </c>
      <c r="E101" s="12">
        <f t="shared" si="11"/>
        <v>179.50978970268312</v>
      </c>
      <c r="F101" s="12"/>
      <c r="G101" s="8">
        <f t="shared" si="13"/>
        <v>92</v>
      </c>
      <c r="H101" s="14">
        <v>4.9961635738441</v>
      </c>
      <c r="I101" s="14">
        <v>4.614203780266145</v>
      </c>
      <c r="J101" s="14">
        <v>5.161228617825296</v>
      </c>
    </row>
    <row r="102" spans="1:10" ht="12.75">
      <c r="A102" s="24">
        <f t="shared" si="12"/>
        <v>95</v>
      </c>
      <c r="B102" s="22">
        <f t="shared" si="9"/>
        <v>454.48857455454817</v>
      </c>
      <c r="C102" s="23">
        <f aca="true" t="shared" si="14" ref="C102:C107">-E102</f>
        <v>-123.16678752719365</v>
      </c>
      <c r="D102" s="22">
        <f t="shared" si="10"/>
        <v>327.5336884989031</v>
      </c>
      <c r="E102" s="12">
        <f t="shared" si="11"/>
        <v>123.16678752719365</v>
      </c>
      <c r="F102" s="12"/>
      <c r="G102" s="8">
        <f t="shared" si="13"/>
        <v>93</v>
      </c>
      <c r="H102" s="14">
        <v>3.7498934326067803</v>
      </c>
      <c r="I102" s="14">
        <v>3.3927276494354093</v>
      </c>
      <c r="J102" s="14">
        <v>3.9042436723414466</v>
      </c>
    </row>
    <row r="103" spans="1:10" ht="12.75">
      <c r="A103" s="24">
        <f t="shared" si="12"/>
        <v>96</v>
      </c>
      <c r="B103" s="22">
        <f t="shared" si="9"/>
        <v>321.6890590809628</v>
      </c>
      <c r="C103" s="23">
        <f t="shared" si="14"/>
        <v>-85.3585931834663</v>
      </c>
      <c r="D103" s="22">
        <f t="shared" si="10"/>
        <v>233.40466490576173</v>
      </c>
      <c r="E103" s="12">
        <f t="shared" si="11"/>
        <v>85.3585931834663</v>
      </c>
      <c r="F103" s="12"/>
      <c r="G103" s="8">
        <f t="shared" si="13"/>
        <v>94</v>
      </c>
      <c r="H103" s="14">
        <v>2.8028645315297394</v>
      </c>
      <c r="I103" s="14">
        <v>2.4033979073863048</v>
      </c>
      <c r="J103" s="14">
        <v>2.975495203636852</v>
      </c>
    </row>
    <row r="104" spans="1:10" ht="12.75">
      <c r="A104" s="24">
        <f t="shared" si="12"/>
        <v>97</v>
      </c>
      <c r="B104" s="22">
        <f t="shared" si="9"/>
        <v>213.5882775867459</v>
      </c>
      <c r="C104" s="23">
        <f t="shared" si="14"/>
        <v>-55.81544597534447</v>
      </c>
      <c r="D104" s="22">
        <f t="shared" si="10"/>
        <v>155.71473340197875</v>
      </c>
      <c r="E104" s="12">
        <f t="shared" si="11"/>
        <v>55.81544597534447</v>
      </c>
      <c r="F104" s="12"/>
      <c r="G104" s="8">
        <f t="shared" si="13"/>
        <v>95</v>
      </c>
      <c r="H104" s="14">
        <v>2.026343459603853</v>
      </c>
      <c r="I104" s="14">
        <v>1.6490398651384877</v>
      </c>
      <c r="J104" s="14">
        <v>2.1893963134953416</v>
      </c>
    </row>
    <row r="105" spans="1:10" ht="12.75">
      <c r="A105" s="24">
        <f t="shared" si="12"/>
        <v>98</v>
      </c>
      <c r="B105" s="22">
        <f t="shared" si="9"/>
        <v>143.98565176617694</v>
      </c>
      <c r="C105" s="23">
        <f t="shared" si="14"/>
        <v>-35.944162436548226</v>
      </c>
      <c r="D105" s="22">
        <f t="shared" si="10"/>
        <v>106.42789989703182</v>
      </c>
      <c r="E105" s="12">
        <f t="shared" si="11"/>
        <v>35.944162436548226</v>
      </c>
      <c r="F105" s="12"/>
      <c r="G105" s="8">
        <f t="shared" si="13"/>
        <v>96</v>
      </c>
      <c r="H105" s="14">
        <v>1.434255022876467</v>
      </c>
      <c r="I105" s="14">
        <v>1.1428383074503452</v>
      </c>
      <c r="J105" s="14">
        <v>1.560191610332632</v>
      </c>
    </row>
    <row r="106" spans="1:10" ht="12.75">
      <c r="A106" s="24">
        <f t="shared" si="12"/>
        <v>99</v>
      </c>
      <c r="B106" s="22">
        <f t="shared" si="9"/>
        <v>99.14549859331042</v>
      </c>
      <c r="C106" s="23">
        <f t="shared" si="14"/>
        <v>-24.1972443799855</v>
      </c>
      <c r="D106" s="22">
        <f t="shared" si="10"/>
        <v>73.762815060214</v>
      </c>
      <c r="E106" s="12">
        <f t="shared" si="11"/>
        <v>24.1972443799855</v>
      </c>
      <c r="F106" s="12"/>
      <c r="G106" s="8">
        <f t="shared" si="13"/>
        <v>97</v>
      </c>
      <c r="H106" s="14">
        <v>0.9522862258092019</v>
      </c>
      <c r="I106" s="14">
        <v>0.7472947646986807</v>
      </c>
      <c r="J106" s="14">
        <v>1.0408738863768634</v>
      </c>
    </row>
    <row r="107" spans="1:10" ht="13.5" customHeight="1">
      <c r="A107" s="24" t="s">
        <v>13</v>
      </c>
      <c r="B107" s="22">
        <f t="shared" si="9"/>
        <v>99.14549859331042</v>
      </c>
      <c r="C107" s="23">
        <f t="shared" si="14"/>
        <v>-24.1972443799855</v>
      </c>
      <c r="D107" s="22">
        <f t="shared" si="10"/>
        <v>73.762815060214</v>
      </c>
      <c r="E107" s="12">
        <f t="shared" si="11"/>
        <v>24.1972443799855</v>
      </c>
      <c r="F107" s="12"/>
      <c r="G107" s="8">
        <f t="shared" si="13"/>
        <v>98</v>
      </c>
      <c r="H107" s="14">
        <v>0.6419619767540994</v>
      </c>
      <c r="I107" s="14">
        <v>0.48124464368119196</v>
      </c>
      <c r="J107" s="14">
        <v>0.7114164431619774</v>
      </c>
    </row>
    <row r="108" spans="7:10" ht="13.5" customHeight="1">
      <c r="G108" s="8">
        <f t="shared" si="13"/>
        <v>99</v>
      </c>
      <c r="H108" s="14">
        <v>0.4420415470743699</v>
      </c>
      <c r="I108" s="14">
        <v>0.32396899692041103</v>
      </c>
      <c r="J108" s="14">
        <v>0.4930669455896657</v>
      </c>
    </row>
    <row r="109" spans="1:10" ht="13.5" customHeight="1">
      <c r="A109" s="9" t="s">
        <v>9</v>
      </c>
      <c r="B109" s="15">
        <f>SUM(B92:B107)</f>
        <v>22428.999999999996</v>
      </c>
      <c r="C109" s="15">
        <f>SUM(C92:C107)</f>
        <v>-7469.000000000002</v>
      </c>
      <c r="D109" s="15">
        <f>SUM(D92:D107)</f>
        <v>14960</v>
      </c>
      <c r="E109" s="15">
        <f>SUM(E92:E107)</f>
        <v>7469.000000000002</v>
      </c>
      <c r="F109" s="15"/>
      <c r="G109" s="8">
        <f t="shared" si="13"/>
        <v>100</v>
      </c>
      <c r="H109" s="14">
        <v>0.4420415470743699</v>
      </c>
      <c r="I109" s="14">
        <v>0.32396899692041103</v>
      </c>
      <c r="J109" s="14">
        <v>0.4930669455896657</v>
      </c>
    </row>
    <row r="110" spans="8:10" ht="13.5" customHeight="1">
      <c r="H110" s="14">
        <v>100</v>
      </c>
      <c r="I110" s="14">
        <v>100</v>
      </c>
      <c r="J110" s="14">
        <v>100</v>
      </c>
    </row>
    <row r="111" spans="1:6" ht="13.5" customHeight="1">
      <c r="A111" s="16"/>
      <c r="B111" s="17"/>
      <c r="C111" s="17"/>
      <c r="D111" s="17"/>
      <c r="E111" s="17"/>
      <c r="F111" s="17"/>
    </row>
    <row r="112" ht="12.75">
      <c r="A112" s="18" t="s">
        <v>4</v>
      </c>
    </row>
    <row r="113" ht="12.75">
      <c r="A113" s="18" t="s">
        <v>3</v>
      </c>
    </row>
    <row r="114" ht="12.75">
      <c r="A114" s="3" t="s">
        <v>5</v>
      </c>
    </row>
    <row r="115" ht="12.75">
      <c r="A115" s="3" t="s">
        <v>6</v>
      </c>
    </row>
  </sheetData>
  <mergeCells count="2">
    <mergeCell ref="B4:D4"/>
    <mergeCell ref="H4:J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Pcabe1</dc:creator>
  <cp:keywords/>
  <dc:description/>
  <cp:lastModifiedBy>Insto. Economía y Geografía</cp:lastModifiedBy>
  <cp:lastPrinted>2002-09-06T15:19:31Z</cp:lastPrinted>
  <dcterms:created xsi:type="dcterms:W3CDTF">2002-07-04T10:53:54Z</dcterms:created>
  <dcterms:modified xsi:type="dcterms:W3CDTF">2005-03-31T14:16:53Z</dcterms:modified>
  <cp:category/>
  <cp:version/>
  <cp:contentType/>
  <cp:contentStatus/>
</cp:coreProperties>
</file>