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825" windowHeight="46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'Hoja1'!$A$1:$C$521</definedName>
  </definedNames>
  <calcPr fullCalcOnLoad="1"/>
</workbook>
</file>

<file path=xl/sharedStrings.xml><?xml version="1.0" encoding="utf-8"?>
<sst xmlns="http://schemas.openxmlformats.org/spreadsheetml/2006/main" count="173" uniqueCount="96">
  <si>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</si>
  <si>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</si>
  <si>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</si>
  <si>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</si>
  <si>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</si>
  <si>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</si>
  <si>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</si>
  <si>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</si>
  <si>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</si>
  <si>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</si>
  <si>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</si>
  <si>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</si>
  <si>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</si>
  <si>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</si>
  <si>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</si>
  <si>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</si>
  <si>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</si>
  <si>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</si>
  <si>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</si>
  <si>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</si>
  <si>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</si>
  <si>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</si>
  <si>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</si>
  <si>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</si>
  <si>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</si>
  <si>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</si>
  <si>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</si>
  <si>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</si>
  <si>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</si>
  <si>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</si>
  <si>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</si>
  <si>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</si>
  <si>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</si>
  <si>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</si>
  <si>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</si>
  <si>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</si>
  <si>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</si>
  <si>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</si>
  <si>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</si>
  <si>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</si>
  <si>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</si>
  <si>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Gasto anual en actividades y mantenimiento</t>
  </si>
  <si>
    <t>Coste anual de una plaza pública</t>
  </si>
  <si>
    <t>Coste anual de una plaza pública psicogeriátrica</t>
  </si>
  <si>
    <t>Concertados</t>
  </si>
  <si>
    <t>Propios</t>
  </si>
  <si>
    <t>Nº TOTAL DE CENTROS(1+2)</t>
  </si>
  <si>
    <t>Públicos (propios+concertados)(1)</t>
  </si>
  <si>
    <t>Privados(2)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</si>
  <si>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</si>
  <si>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</si>
  <si>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</si>
  <si>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</si>
  <si>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</si>
  <si>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</si>
  <si>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</si>
  <si>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</si>
  <si>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</si>
  <si>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</si>
  <si>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</si>
  <si>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</si>
  <si>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</si>
  <si>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</si>
  <si>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</si>
  <si>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</si>
  <si>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</si>
  <si>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</si>
  <si>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</si>
  <si>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</si>
  <si>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</si>
  <si>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</si>
  <si>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</si>
  <si>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</si>
  <si>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</si>
  <si>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</si>
  <si>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</si>
  <si>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</si>
  <si>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</si>
  <si>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</si>
  <si>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</si>
  <si>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 xml:space="preserve"> Total usuarios</t>
  </si>
  <si>
    <t>%&gt;80 años</t>
  </si>
  <si>
    <t>%mujeres</t>
  </si>
  <si>
    <t>%mujere&gt;80</t>
  </si>
  <si>
    <t>Mujeres</t>
  </si>
  <si>
    <t>Hombres</t>
  </si>
  <si>
    <t>Centros</t>
  </si>
  <si>
    <t>Plazas</t>
  </si>
  <si>
    <t>Propios/as</t>
  </si>
  <si>
    <t>Concertados/as</t>
  </si>
  <si>
    <t>Privados/as</t>
  </si>
  <si>
    <t>Públicas (propias+concer)</t>
  </si>
  <si>
    <t>Nº de usuarios(2001)</t>
  </si>
  <si>
    <t>CENTROS DE DIA PARA PERSONAS DEPENDIENTES NO EXISTE ESTE SERVICIO</t>
  </si>
  <si>
    <t>CEUTA</t>
  </si>
  <si>
    <t>ENERO DE 2002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</si>
</sst>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name val="Arial"/>
      <family val="0"/>
    </font>
    <font>
      <b/>
      <sz val="5.75"/>
      <name val="Arial"/>
      <family val="2"/>
    </font>
    <font>
      <sz val="8.75"/>
      <name val="Arial"/>
      <family val="2"/>
    </font>
    <font>
      <b/>
      <sz val="9.75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ill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176" fontId="0" fillId="0" borderId="7" xfId="15" applyBorder="1" applyAlignment="1">
      <alignment/>
    </xf>
    <xf numFmtId="176" fontId="0" fillId="0" borderId="4" xfId="15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0" borderId="5" xfId="0" applyBorder="1" applyAlignment="1">
      <alignment/>
    </xf>
    <xf numFmtId="176" fontId="0" fillId="0" borderId="0" xfId="15" applyBorder="1" applyAlignment="1">
      <alignment/>
    </xf>
    <xf numFmtId="9" fontId="0" fillId="0" borderId="0" xfId="0" applyNumberFormat="1" applyAlignment="1">
      <alignment/>
    </xf>
    <xf numFmtId="3" fontId="0" fillId="0" borderId="0" xfId="17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0" fillId="2" borderId="0" xfId="2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12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 Perfil del usuario. Ceuta.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0.33793103448275863</c:v>
                </c:pt>
                <c:pt idx="2">
                  <c:v>0.7931034482758621</c:v>
                </c:pt>
                <c:pt idx="3">
                  <c:v>0.27586206896551724</c:v>
                </c:pt>
              </c:numCache>
            </c:numRef>
          </c:val>
          <c:shape val="cylinder"/>
        </c:ser>
        <c:shape val="cylinder"/>
        <c:axId val="35364134"/>
        <c:axId val="49841751"/>
      </c:bar3DChart>
      <c:catAx>
        <c:axId val="35364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53641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2. Servicio público de Ayuda a Domicilio.
Distribución de funciones. Ceuta .Enero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Hoja1!$A$90:$A$91</c:f>
              <c:strCache/>
            </c:strRef>
          </c:cat>
          <c:val>
            <c:numRef>
              <c:f>Hoja1!$B$90:$B$91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3. Hogares y Clubes.Pérfil del usuario. 
Ceuta. 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0.6453608247422681</c:v>
                </c:pt>
                <c:pt idx="1">
                  <c:v>0.3546391752577319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4. Centros Residenciales. Dsitribución de centros y plazas según titularidad.Ceuta.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1</c:v>
                </c:pt>
                <c:pt idx="1">
                  <c:v>64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2</c:v>
                </c:pt>
                <c:pt idx="1">
                  <c:v>47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2</c:v>
                </c:pt>
                <c:pt idx="1">
                  <c:v>82</c:v>
                </c:pt>
              </c:numCache>
            </c:numRef>
          </c:val>
          <c:shape val="cylinder"/>
        </c:ser>
        <c:overlap val="100"/>
        <c:shape val="cylinder"/>
        <c:axId val="45922576"/>
        <c:axId val="10650001"/>
      </c:bar3D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 5. Indice de cobertura de plazas en Centros Residenciales.Ceuta.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6425"/>
          <c:y val="0.16125"/>
          <c:w val="0.93575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Hoja1!$A$367:$A$369</c:f>
              <c:strCache/>
            </c:strRef>
          </c:cat>
          <c:val>
            <c:numRef>
              <c:f>Hoja1!$B$367:$B$369</c:f>
              <c:numCache/>
            </c:numRef>
          </c:val>
          <c:shape val="cylinder"/>
        </c:ser>
        <c:shape val="cylinder"/>
        <c:axId val="28741146"/>
        <c:axId val="57343723"/>
      </c:bar3D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7411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0</xdr:col>
      <xdr:colOff>4229100</xdr:colOff>
      <xdr:row>112</xdr:row>
      <xdr:rowOff>95250</xdr:rowOff>
    </xdr:to>
    <xdr:graphicFrame>
      <xdr:nvGraphicFramePr>
        <xdr:cNvPr id="1" name="Chart 3"/>
        <xdr:cNvGraphicFramePr/>
      </xdr:nvGraphicFramePr>
      <xdr:xfrm>
        <a:off x="0" y="16925925"/>
        <a:ext cx="42291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4295775</xdr:colOff>
      <xdr:row>123</xdr:row>
      <xdr:rowOff>0</xdr:rowOff>
    </xdr:to>
    <xdr:graphicFrame>
      <xdr:nvGraphicFramePr>
        <xdr:cNvPr id="2" name="Chart 4"/>
        <xdr:cNvGraphicFramePr/>
      </xdr:nvGraphicFramePr>
      <xdr:xfrm>
        <a:off x="0" y="19030950"/>
        <a:ext cx="4295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4219575</xdr:colOff>
      <xdr:row>223</xdr:row>
      <xdr:rowOff>28575</xdr:rowOff>
    </xdr:to>
    <xdr:graphicFrame>
      <xdr:nvGraphicFramePr>
        <xdr:cNvPr id="3" name="Chart 5"/>
        <xdr:cNvGraphicFramePr/>
      </xdr:nvGraphicFramePr>
      <xdr:xfrm>
        <a:off x="0" y="34413825"/>
        <a:ext cx="42195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394</xdr:row>
      <xdr:rowOff>0</xdr:rowOff>
    </xdr:from>
    <xdr:to>
      <xdr:col>0</xdr:col>
      <xdr:colOff>4191000</xdr:colOff>
      <xdr:row>410</xdr:row>
      <xdr:rowOff>123825</xdr:rowOff>
    </xdr:to>
    <xdr:graphicFrame>
      <xdr:nvGraphicFramePr>
        <xdr:cNvPr id="4" name="Chart 11"/>
        <xdr:cNvGraphicFramePr/>
      </xdr:nvGraphicFramePr>
      <xdr:xfrm>
        <a:off x="0" y="64531875"/>
        <a:ext cx="4191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413</xdr:row>
      <xdr:rowOff>0</xdr:rowOff>
    </xdr:from>
    <xdr:to>
      <xdr:col>0</xdr:col>
      <xdr:colOff>4219575</xdr:colOff>
      <xdr:row>429</xdr:row>
      <xdr:rowOff>76200</xdr:rowOff>
    </xdr:to>
    <xdr:graphicFrame>
      <xdr:nvGraphicFramePr>
        <xdr:cNvPr id="5" name="Chart 12"/>
        <xdr:cNvGraphicFramePr/>
      </xdr:nvGraphicFramePr>
      <xdr:xfrm>
        <a:off x="0" y="67608450"/>
        <a:ext cx="42195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5"/>
  <sheetViews>
    <sheetView tabSelected="1" workbookViewId="0" topLeftCell="A1">
      <selection activeCell="A6" sqref="A6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20.25">
      <c r="A11" s="45" t="s">
        <v>79</v>
      </c>
    </row>
    <row r="12" ht="20.25">
      <c r="A12" s="46"/>
    </row>
    <row r="13" ht="20.25">
      <c r="A13" s="46"/>
    </row>
    <row r="14" ht="20.25">
      <c r="A14" s="47"/>
    </row>
    <row r="15" ht="20.25">
      <c r="A15" s="47"/>
    </row>
    <row r="16" ht="20.25">
      <c r="A16" s="45" t="s">
        <v>94</v>
      </c>
    </row>
    <row r="17" ht="20.25">
      <c r="A17" s="47" t="s">
        <v>95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2" t="s">
        <v>0</v>
      </c>
    </row>
    <row r="70" spans="1:2" ht="12.75">
      <c r="A70" s="9" t="s">
        <v>2</v>
      </c>
      <c r="B70" s="17">
        <v>37257</v>
      </c>
    </row>
    <row r="71" spans="1:2" ht="12.75">
      <c r="A71" s="13"/>
      <c r="B71" s="14"/>
    </row>
    <row r="72" spans="1:2" ht="12.75">
      <c r="A72" s="10" t="s">
        <v>9</v>
      </c>
      <c r="B72" s="18">
        <v>8059</v>
      </c>
    </row>
    <row r="73" spans="1:2" ht="12.75">
      <c r="A73" s="10"/>
      <c r="B73" s="19"/>
    </row>
    <row r="74" spans="1:2" ht="12.75">
      <c r="A74" s="10" t="s">
        <v>1</v>
      </c>
      <c r="B74" s="19"/>
    </row>
    <row r="75" spans="1:2" ht="12.75">
      <c r="A75" s="11" t="s">
        <v>3</v>
      </c>
      <c r="B75" s="20">
        <v>145</v>
      </c>
    </row>
    <row r="76" spans="1:2" ht="12.75">
      <c r="A76" s="11" t="s">
        <v>4</v>
      </c>
      <c r="B76" s="21">
        <f>(B75/B72)*100</f>
        <v>1.799230673780866</v>
      </c>
    </row>
    <row r="77" spans="1:2" ht="12.75">
      <c r="A77" s="11" t="s">
        <v>5</v>
      </c>
      <c r="B77" s="20">
        <v>49</v>
      </c>
    </row>
    <row r="78" spans="1:2" ht="12.75">
      <c r="A78" s="11" t="s">
        <v>6</v>
      </c>
      <c r="B78" s="20">
        <v>115</v>
      </c>
    </row>
    <row r="79" spans="1:2" ht="12.75">
      <c r="A79" s="11" t="s">
        <v>7</v>
      </c>
      <c r="B79" s="20">
        <v>40</v>
      </c>
    </row>
    <row r="80" spans="1:2" ht="12.75">
      <c r="A80" s="11" t="s">
        <v>8</v>
      </c>
      <c r="B80" s="20">
        <v>70</v>
      </c>
    </row>
    <row r="81" spans="1:2" ht="12.75">
      <c r="A81" s="11"/>
      <c r="B81" s="22"/>
    </row>
    <row r="82" spans="1:2" ht="12.75">
      <c r="A82" s="10" t="s">
        <v>10</v>
      </c>
      <c r="B82" s="22"/>
    </row>
    <row r="83" spans="1:2" ht="12.75">
      <c r="A83" s="11" t="s">
        <v>11</v>
      </c>
      <c r="B83" s="29">
        <v>8</v>
      </c>
    </row>
    <row r="84" spans="1:2" ht="12.75">
      <c r="A84" s="11" t="s">
        <v>12</v>
      </c>
      <c r="B84" s="18">
        <f>B83*B89</f>
        <v>192</v>
      </c>
    </row>
    <row r="85" spans="1:2" ht="12.75">
      <c r="A85" s="11" t="s">
        <v>13</v>
      </c>
      <c r="B85" s="23">
        <v>0</v>
      </c>
    </row>
    <row r="86" spans="1:2" ht="12.75">
      <c r="A86" s="11"/>
      <c r="B86" s="22"/>
    </row>
    <row r="87" spans="1:2" ht="12.75">
      <c r="A87" s="10" t="s">
        <v>14</v>
      </c>
      <c r="B87" s="22"/>
    </row>
    <row r="88" spans="1:2" ht="12.75">
      <c r="A88" s="11" t="s">
        <v>15</v>
      </c>
      <c r="B88" s="20">
        <v>42147</v>
      </c>
    </row>
    <row r="89" spans="1:2" ht="12.75">
      <c r="A89" s="11" t="s">
        <v>16</v>
      </c>
      <c r="B89" s="20">
        <v>24</v>
      </c>
    </row>
    <row r="90" spans="1:2" ht="12.75">
      <c r="A90" s="11" t="s">
        <v>17</v>
      </c>
      <c r="B90" s="22">
        <v>30</v>
      </c>
    </row>
    <row r="91" spans="1:2" ht="12.75">
      <c r="A91" s="11" t="s">
        <v>18</v>
      </c>
      <c r="B91" s="22">
        <v>70</v>
      </c>
    </row>
    <row r="92" spans="1:2" ht="12.75">
      <c r="A92" s="11"/>
      <c r="B92" s="22"/>
    </row>
    <row r="93" spans="1:2" ht="12.75">
      <c r="A93" s="10" t="s">
        <v>19</v>
      </c>
      <c r="B93" s="22"/>
    </row>
    <row r="94" spans="1:2" ht="12.75">
      <c r="A94" s="11" t="s">
        <v>20</v>
      </c>
      <c r="B94" s="22">
        <v>145</v>
      </c>
    </row>
    <row r="95" spans="1:2" ht="12.75">
      <c r="A95" s="11" t="s">
        <v>21</v>
      </c>
      <c r="B95" s="29">
        <v>2550</v>
      </c>
    </row>
    <row r="96" spans="1:2" ht="12.75">
      <c r="A96" s="11" t="s">
        <v>25</v>
      </c>
      <c r="B96" s="22">
        <v>42147</v>
      </c>
    </row>
    <row r="97" spans="1:2" ht="12.75">
      <c r="A97" s="11"/>
      <c r="B97" s="22"/>
    </row>
    <row r="98" spans="1:2" ht="12.75">
      <c r="A98" s="15" t="s">
        <v>22</v>
      </c>
      <c r="B98" s="24"/>
    </row>
    <row r="99" spans="1:2" ht="12.75">
      <c r="A99" s="11" t="s">
        <v>23</v>
      </c>
      <c r="B99" s="22">
        <v>248</v>
      </c>
    </row>
    <row r="100" spans="1:2" ht="12.75">
      <c r="A100" s="32" t="s">
        <v>24</v>
      </c>
      <c r="B100" s="24">
        <v>3</v>
      </c>
    </row>
    <row r="101" spans="1:2" ht="12.75">
      <c r="A101" s="6"/>
      <c r="B101" s="8"/>
    </row>
    <row r="102" spans="1:2" ht="12.75">
      <c r="A102" s="6"/>
      <c r="B102" s="8"/>
    </row>
    <row r="103" spans="1:2" ht="12.75">
      <c r="A103" s="6"/>
      <c r="B103" s="8"/>
    </row>
    <row r="104" spans="1:2" ht="12.75">
      <c r="A104" s="6"/>
      <c r="B104" s="8"/>
    </row>
    <row r="105" spans="1:2" ht="12.75">
      <c r="A105" s="6"/>
      <c r="B105" s="8"/>
    </row>
    <row r="106" spans="1:2" ht="12.75">
      <c r="A106" s="6"/>
      <c r="B106" s="8"/>
    </row>
    <row r="107" spans="1:2" ht="12.75">
      <c r="A107" s="6"/>
      <c r="B107" s="8"/>
    </row>
    <row r="108" spans="1:2" ht="12.75">
      <c r="A108" s="6"/>
      <c r="B108" s="8"/>
    </row>
    <row r="109" spans="1:2" ht="12.75">
      <c r="A109" s="6"/>
      <c r="B109" s="8"/>
    </row>
    <row r="110" spans="1:2" ht="12.75">
      <c r="A110" s="6"/>
      <c r="B110" s="8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8"/>
    </row>
    <row r="117" spans="1:2" ht="12.75">
      <c r="A117" s="6"/>
      <c r="B117" s="8"/>
    </row>
    <row r="118" spans="1:2" ht="12.75">
      <c r="A118" s="6"/>
      <c r="B118" s="8"/>
    </row>
    <row r="119" spans="1:2" ht="12.75">
      <c r="A119" s="6"/>
      <c r="B119" s="8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8"/>
    </row>
    <row r="126" spans="1:2" ht="12.75">
      <c r="A126" s="6"/>
      <c r="B126" s="8"/>
    </row>
    <row r="127" spans="1:2" ht="12.75">
      <c r="A127" s="6"/>
      <c r="B127" s="8"/>
    </row>
    <row r="128" spans="1:2" ht="12.75">
      <c r="A128" s="6"/>
      <c r="B128" s="8"/>
    </row>
    <row r="129" spans="1:2" ht="12.75">
      <c r="A129" s="6"/>
      <c r="B129" s="8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15" t="s">
        <v>26</v>
      </c>
      <c r="B132" s="24"/>
    </row>
    <row r="133" spans="1:2" ht="12.75">
      <c r="A133" s="11"/>
      <c r="B133" s="22"/>
    </row>
    <row r="134" spans="1:2" ht="12.75">
      <c r="A134" s="10" t="s">
        <v>1</v>
      </c>
      <c r="B134" s="22"/>
    </row>
    <row r="135" spans="1:2" ht="12.75">
      <c r="A135" s="11" t="s">
        <v>92</v>
      </c>
      <c r="B135" s="20">
        <v>111</v>
      </c>
    </row>
    <row r="136" spans="1:2" ht="12.75">
      <c r="A136" s="11" t="s">
        <v>4</v>
      </c>
      <c r="B136" s="21">
        <f>(B135/B72)*100</f>
        <v>1.3773421019977665</v>
      </c>
    </row>
    <row r="137" spans="1:2" ht="12.75">
      <c r="A137" s="11" t="s">
        <v>5</v>
      </c>
      <c r="B137" s="20"/>
    </row>
    <row r="138" spans="1:2" ht="12.75">
      <c r="A138" s="11" t="s">
        <v>6</v>
      </c>
      <c r="B138" s="20"/>
    </row>
    <row r="139" spans="1:2" ht="12.75">
      <c r="A139" s="11" t="s">
        <v>7</v>
      </c>
      <c r="B139" s="20"/>
    </row>
    <row r="140" spans="1:2" ht="12.75">
      <c r="A140" s="11" t="s">
        <v>8</v>
      </c>
      <c r="B140" s="20"/>
    </row>
    <row r="141" spans="1:2" ht="12.75">
      <c r="A141" s="11"/>
      <c r="B141" s="22"/>
    </row>
    <row r="142" spans="1:2" ht="12.75">
      <c r="A142" s="10" t="s">
        <v>10</v>
      </c>
      <c r="B142" s="22"/>
    </row>
    <row r="143" spans="1:2" ht="12.75">
      <c r="A143" s="11" t="s">
        <v>27</v>
      </c>
      <c r="B143" s="22"/>
    </row>
    <row r="144" spans="1:2" ht="12.75">
      <c r="A144" s="11" t="s">
        <v>13</v>
      </c>
      <c r="B144" s="23"/>
    </row>
    <row r="145" spans="1:2" ht="12.75">
      <c r="A145" s="11"/>
      <c r="B145" s="22"/>
    </row>
    <row r="146" spans="1:2" ht="12.75">
      <c r="A146" s="15" t="s">
        <v>28</v>
      </c>
      <c r="B146" s="24"/>
    </row>
    <row r="147" spans="1:2" ht="12.75">
      <c r="A147" s="11" t="s">
        <v>23</v>
      </c>
      <c r="B147" s="22">
        <v>144</v>
      </c>
    </row>
    <row r="148" spans="1:2" ht="12.75">
      <c r="A148" s="12" t="s">
        <v>24</v>
      </c>
      <c r="B148" s="25">
        <v>1</v>
      </c>
    </row>
    <row r="149" spans="1:2" ht="12.75">
      <c r="A149" s="16"/>
      <c r="B149" s="7"/>
    </row>
    <row r="150" spans="1:2" ht="12.75">
      <c r="A150" s="11"/>
      <c r="B150" s="8"/>
    </row>
    <row r="151" spans="1:2" ht="12.75">
      <c r="A151" s="15" t="s">
        <v>29</v>
      </c>
      <c r="B151" s="26">
        <v>37257</v>
      </c>
    </row>
    <row r="152" spans="1:2" ht="12.75">
      <c r="A152" s="11"/>
      <c r="B152" s="22"/>
    </row>
    <row r="153" spans="1:2" ht="12.75">
      <c r="A153" s="10" t="s">
        <v>30</v>
      </c>
      <c r="B153" s="22"/>
    </row>
    <row r="154" spans="1:2" ht="12.75">
      <c r="A154" s="11" t="s">
        <v>23</v>
      </c>
      <c r="B154" s="22">
        <v>40</v>
      </c>
    </row>
    <row r="155" spans="1:2" ht="12.75">
      <c r="A155" s="10" t="s">
        <v>31</v>
      </c>
      <c r="B155" s="22"/>
    </row>
    <row r="156" spans="1:2" ht="12.75">
      <c r="A156" s="11" t="s">
        <v>23</v>
      </c>
      <c r="B156" s="22"/>
    </row>
    <row r="157" spans="1:2" ht="12.75">
      <c r="A157" s="11" t="s">
        <v>24</v>
      </c>
      <c r="B157" s="22"/>
    </row>
    <row r="158" spans="1:2" ht="12.75">
      <c r="A158" s="10" t="s">
        <v>32</v>
      </c>
      <c r="B158" s="22"/>
    </row>
    <row r="159" spans="1:2" ht="12.75">
      <c r="A159" s="11" t="s">
        <v>20</v>
      </c>
      <c r="B159" s="22">
        <v>62</v>
      </c>
    </row>
    <row r="160" spans="1:2" ht="12.75">
      <c r="A160" s="11" t="s">
        <v>33</v>
      </c>
      <c r="B160" s="29">
        <v>290</v>
      </c>
    </row>
    <row r="161" spans="1:2" ht="12.75">
      <c r="A161" s="10" t="s">
        <v>34</v>
      </c>
      <c r="B161" s="22"/>
    </row>
    <row r="162" spans="1:2" ht="12.75">
      <c r="A162" s="11" t="s">
        <v>20</v>
      </c>
      <c r="B162" s="22"/>
    </row>
    <row r="163" spans="1:2" ht="12.75">
      <c r="A163" s="11" t="s">
        <v>33</v>
      </c>
      <c r="B163" s="22"/>
    </row>
    <row r="164" spans="1:2" ht="12.75">
      <c r="A164" s="11"/>
      <c r="B164" s="22"/>
    </row>
    <row r="165" spans="1:2" ht="12.75">
      <c r="A165" s="15" t="s">
        <v>35</v>
      </c>
      <c r="B165" s="24"/>
    </row>
    <row r="166" spans="1:2" ht="12.75">
      <c r="A166" s="11" t="s">
        <v>36</v>
      </c>
      <c r="B166" s="22">
        <v>48</v>
      </c>
    </row>
    <row r="167" spans="1:2" ht="12.75">
      <c r="A167" s="11" t="s">
        <v>37</v>
      </c>
      <c r="B167" s="22">
        <v>2</v>
      </c>
    </row>
    <row r="168" spans="1:2" ht="12.75">
      <c r="A168" s="12" t="s">
        <v>38</v>
      </c>
      <c r="B168" s="27">
        <f>B167+B166</f>
        <v>50</v>
      </c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spans="1:2" ht="12.75">
      <c r="A196" s="2" t="s">
        <v>39</v>
      </c>
      <c r="B196" s="1"/>
    </row>
    <row r="197" ht="12.75">
      <c r="B197" s="1"/>
    </row>
    <row r="198" spans="1:2" ht="12.75">
      <c r="A198" s="15" t="s">
        <v>40</v>
      </c>
      <c r="B198" s="26">
        <v>37257</v>
      </c>
    </row>
    <row r="199" spans="1:2" ht="12.75">
      <c r="A199" s="11"/>
      <c r="B199" s="22"/>
    </row>
    <row r="200" spans="1:2" ht="12.75">
      <c r="A200" s="10" t="s">
        <v>1</v>
      </c>
      <c r="B200" s="22"/>
    </row>
    <row r="201" spans="1:2" ht="12.75">
      <c r="A201" s="11" t="s">
        <v>3</v>
      </c>
      <c r="B201" s="22">
        <v>9700</v>
      </c>
    </row>
    <row r="202" spans="1:2" ht="12.75">
      <c r="A202" s="11" t="s">
        <v>4</v>
      </c>
      <c r="B202" s="28">
        <f>(B201/B72)*100</f>
        <v>120.36232783223726</v>
      </c>
    </row>
    <row r="203" spans="1:2" ht="12.75">
      <c r="A203" s="11" t="s">
        <v>6</v>
      </c>
      <c r="B203" s="22">
        <v>6260</v>
      </c>
    </row>
    <row r="204" spans="1:2" ht="12.75">
      <c r="A204" s="11" t="s">
        <v>8</v>
      </c>
      <c r="B204" s="22">
        <v>65</v>
      </c>
    </row>
    <row r="205" spans="1:2" ht="12.75">
      <c r="A205" s="11"/>
      <c r="B205" s="22"/>
    </row>
    <row r="206" spans="1:2" ht="12.75">
      <c r="A206" s="10" t="s">
        <v>41</v>
      </c>
      <c r="B206" s="29">
        <v>827000</v>
      </c>
    </row>
    <row r="207" spans="1:2" ht="12.75">
      <c r="A207" s="13"/>
      <c r="B207" s="30"/>
    </row>
    <row r="208" spans="1:2" ht="12.75">
      <c r="A208" s="36"/>
      <c r="B208" s="33"/>
    </row>
    <row r="209" spans="1:2" ht="12.75">
      <c r="A209" s="36"/>
      <c r="B209" s="33"/>
    </row>
    <row r="210" spans="1:2" ht="12.75">
      <c r="A210" s="36"/>
      <c r="B210" s="33"/>
    </row>
    <row r="211" spans="1:2" ht="12.75">
      <c r="A211" s="36"/>
      <c r="B211" s="33"/>
    </row>
    <row r="212" spans="1:2" ht="12.75">
      <c r="A212" s="36"/>
      <c r="B212" s="33"/>
    </row>
    <row r="213" spans="1:2" ht="12.75">
      <c r="A213" s="36"/>
      <c r="B213" s="33"/>
    </row>
    <row r="214" spans="1:2" ht="12.75">
      <c r="A214" s="36"/>
      <c r="B214" s="33"/>
    </row>
    <row r="215" spans="1:2" ht="12.75">
      <c r="A215" s="36"/>
      <c r="B215" s="33"/>
    </row>
    <row r="216" spans="1:2" ht="12.75">
      <c r="A216" s="36"/>
      <c r="B216" s="33"/>
    </row>
    <row r="217" spans="1:2" ht="12.75">
      <c r="A217" s="36"/>
      <c r="B217" s="33"/>
    </row>
    <row r="218" spans="1:2" ht="12.75">
      <c r="A218" s="36"/>
      <c r="B218" s="33"/>
    </row>
    <row r="219" spans="1:2" ht="12.75">
      <c r="A219" s="36"/>
      <c r="B219" s="33"/>
    </row>
    <row r="220" spans="1:2" ht="12.75">
      <c r="A220" s="36"/>
      <c r="B220" s="33"/>
    </row>
    <row r="221" spans="1:2" ht="12.75">
      <c r="A221" s="36"/>
      <c r="B221" s="33"/>
    </row>
    <row r="222" spans="1:2" ht="12.75">
      <c r="A222" s="36"/>
      <c r="B222" s="33"/>
    </row>
    <row r="223" spans="1:2" ht="12.75">
      <c r="A223" s="36"/>
      <c r="B223" s="33"/>
    </row>
    <row r="224" spans="1:2" ht="12.75">
      <c r="A224" s="36"/>
      <c r="B224" s="33"/>
    </row>
    <row r="225" spans="1:2" ht="12.75">
      <c r="A225" s="36"/>
      <c r="B225" s="33"/>
    </row>
    <row r="226" spans="1:2" ht="12.75">
      <c r="A226" s="36"/>
      <c r="B226" s="33"/>
    </row>
    <row r="227" spans="1:2" ht="12.75">
      <c r="A227" s="36"/>
      <c r="B227" s="33"/>
    </row>
    <row r="228" spans="1:2" ht="12.75">
      <c r="A228" s="36"/>
      <c r="B228" s="33"/>
    </row>
    <row r="229" spans="1:2" ht="12.75">
      <c r="A229" s="36"/>
      <c r="B229" s="33"/>
    </row>
    <row r="230" spans="1:2" ht="12.75">
      <c r="A230" s="36"/>
      <c r="B230" s="33"/>
    </row>
    <row r="231" spans="1:2" ht="12.75">
      <c r="A231" s="36"/>
      <c r="B231" s="33"/>
    </row>
    <row r="232" spans="1:2" ht="12.75">
      <c r="A232" s="36"/>
      <c r="B232" s="33"/>
    </row>
    <row r="233" spans="1:2" ht="12.75">
      <c r="A233" s="36"/>
      <c r="B233" s="33"/>
    </row>
    <row r="234" spans="1:2" ht="12.75">
      <c r="A234" s="36"/>
      <c r="B234" s="33"/>
    </row>
    <row r="235" spans="1:2" ht="12.75">
      <c r="A235" s="36"/>
      <c r="B235" s="33"/>
    </row>
    <row r="236" spans="1:2" ht="12.75">
      <c r="A236" s="36"/>
      <c r="B236" s="33"/>
    </row>
    <row r="237" spans="1:2" ht="12.75">
      <c r="A237" s="36"/>
      <c r="B237" s="33"/>
    </row>
    <row r="238" spans="1:2" ht="12.75">
      <c r="A238" s="36"/>
      <c r="B238" s="33"/>
    </row>
    <row r="239" spans="1:2" ht="12.75">
      <c r="A239" s="36"/>
      <c r="B239" s="33"/>
    </row>
    <row r="240" spans="1:2" ht="12.75">
      <c r="A240" s="36"/>
      <c r="B240" s="33"/>
    </row>
    <row r="241" spans="1:2" ht="12.75">
      <c r="A241" s="36"/>
      <c r="B241" s="33"/>
    </row>
    <row r="242" spans="1:2" ht="12.75">
      <c r="A242" s="36"/>
      <c r="B242" s="33"/>
    </row>
    <row r="243" spans="1:2" ht="12.75">
      <c r="A243" s="36"/>
      <c r="B243" s="33"/>
    </row>
    <row r="244" spans="1:2" ht="12.75">
      <c r="A244" s="36"/>
      <c r="B244" s="33"/>
    </row>
    <row r="245" spans="1:2" ht="12.75">
      <c r="A245" s="36"/>
      <c r="B245" s="33"/>
    </row>
    <row r="246" spans="1:2" ht="12.75">
      <c r="A246" s="36"/>
      <c r="B246" s="33"/>
    </row>
    <row r="247" spans="1:2" ht="12.75">
      <c r="A247" s="36"/>
      <c r="B247" s="33"/>
    </row>
    <row r="248" spans="1:2" ht="12.75">
      <c r="A248" s="36"/>
      <c r="B248" s="33"/>
    </row>
    <row r="249" spans="1:2" ht="12.75">
      <c r="A249" s="36"/>
      <c r="B249" s="33"/>
    </row>
    <row r="250" spans="1:2" ht="12.75">
      <c r="A250" s="36"/>
      <c r="B250" s="33"/>
    </row>
    <row r="251" spans="1:2" ht="12.75">
      <c r="A251" s="36"/>
      <c r="B251" s="33"/>
    </row>
    <row r="252" spans="1:2" ht="12.75">
      <c r="A252" s="36"/>
      <c r="B252" s="33"/>
    </row>
    <row r="253" spans="1:2" ht="12.75">
      <c r="A253" s="36"/>
      <c r="B253" s="33"/>
    </row>
    <row r="254" spans="1:2" ht="12.75">
      <c r="A254" s="36"/>
      <c r="B254" s="33"/>
    </row>
    <row r="255" spans="1:2" ht="12.75">
      <c r="A255" s="36"/>
      <c r="B255" s="33"/>
    </row>
    <row r="256" spans="1:2" ht="12.75">
      <c r="A256" s="36"/>
      <c r="B256" s="33"/>
    </row>
    <row r="257" spans="1:2" ht="12.75">
      <c r="A257" s="36"/>
      <c r="B257" s="33"/>
    </row>
    <row r="258" spans="1:2" ht="12.75">
      <c r="A258" s="36"/>
      <c r="B258" s="33"/>
    </row>
    <row r="259" ht="12.75">
      <c r="B259" s="33"/>
    </row>
    <row r="260" spans="1:2" ht="12.75">
      <c r="A260" s="36"/>
      <c r="B260" s="33"/>
    </row>
    <row r="261" spans="1:2" ht="12.75">
      <c r="A261" s="36"/>
      <c r="B261" s="33"/>
    </row>
    <row r="262" spans="1:2" ht="12.75">
      <c r="A262" s="36"/>
      <c r="B262" s="8"/>
    </row>
    <row r="263" spans="1:2" ht="12.75">
      <c r="A263" s="15" t="s">
        <v>93</v>
      </c>
      <c r="B263" s="24"/>
    </row>
    <row r="264" spans="1:2" ht="12.75">
      <c r="A264" s="41"/>
      <c r="B264" s="42"/>
    </row>
    <row r="265" spans="1:2" ht="12.75">
      <c r="A265" s="43"/>
      <c r="B265" s="7"/>
    </row>
    <row r="266" spans="1:2" ht="12.75">
      <c r="A266" s="41"/>
      <c r="B266" s="7"/>
    </row>
    <row r="267" spans="1:2" ht="12.75">
      <c r="A267" s="43"/>
      <c r="B267" s="7"/>
    </row>
    <row r="268" spans="1:2" ht="12.75">
      <c r="A268" s="43"/>
      <c r="B268" s="44"/>
    </row>
    <row r="269" spans="1:2" ht="12.75">
      <c r="A269" s="43"/>
      <c r="B269" s="7"/>
    </row>
    <row r="270" spans="1:2" ht="12.75">
      <c r="A270" s="43"/>
      <c r="B270" s="7"/>
    </row>
    <row r="271" spans="1:2" ht="12.75">
      <c r="A271" s="43"/>
      <c r="B271" s="7"/>
    </row>
    <row r="272" spans="1:2" ht="12.75">
      <c r="A272" s="43"/>
      <c r="B272" s="7"/>
    </row>
    <row r="273" spans="1:2" ht="12.75">
      <c r="A273" s="43"/>
      <c r="B273" s="7"/>
    </row>
    <row r="274" spans="1:2" ht="12.75">
      <c r="A274" s="41"/>
      <c r="B274" s="7"/>
    </row>
    <row r="275" spans="1:2" ht="12.75">
      <c r="A275" s="43"/>
      <c r="B275" s="7"/>
    </row>
    <row r="276" spans="1:2" ht="12.75">
      <c r="A276" s="43"/>
      <c r="B276" s="7"/>
    </row>
    <row r="277" spans="1:2" ht="12.75">
      <c r="A277" s="43"/>
      <c r="B277" s="7"/>
    </row>
    <row r="278" spans="1:2" ht="12.75">
      <c r="A278" s="43"/>
      <c r="B278" s="7"/>
    </row>
    <row r="279" spans="1:2" ht="12.75">
      <c r="A279" s="41"/>
      <c r="B279" s="7"/>
    </row>
    <row r="280" spans="1:2" ht="12.75">
      <c r="A280" s="43"/>
      <c r="B280" s="7"/>
    </row>
    <row r="281" spans="1:2" ht="12.75">
      <c r="A281" s="43"/>
      <c r="B281" s="7"/>
    </row>
    <row r="282" spans="1:2" ht="12.75">
      <c r="A282" s="43"/>
      <c r="B282" s="7"/>
    </row>
    <row r="283" spans="1:2" ht="12.75">
      <c r="A283" s="43"/>
      <c r="B283" s="7"/>
    </row>
    <row r="284" spans="1:2" ht="12.75">
      <c r="A284" s="43"/>
      <c r="B284" s="7"/>
    </row>
    <row r="285" spans="1:2" ht="12.75">
      <c r="A285" s="43"/>
      <c r="B285" s="7"/>
    </row>
    <row r="286" spans="1:2" ht="12.75">
      <c r="A286" s="43"/>
      <c r="B286" s="7"/>
    </row>
    <row r="287" spans="1:2" ht="12.75">
      <c r="A287" s="43"/>
      <c r="B287" s="7"/>
    </row>
    <row r="288" spans="1:2" ht="12.75">
      <c r="A288" s="43"/>
      <c r="B288" s="7"/>
    </row>
    <row r="289" spans="1:2" ht="12.75">
      <c r="A289" s="43"/>
      <c r="B289" s="7"/>
    </row>
    <row r="290" spans="1:2" ht="12.75">
      <c r="A290" s="43"/>
      <c r="B290" s="7"/>
    </row>
    <row r="291" spans="1:2" ht="12.75">
      <c r="A291" s="43"/>
      <c r="B291" s="7"/>
    </row>
    <row r="292" spans="1:2" ht="12.75">
      <c r="A292" s="43"/>
      <c r="B292" s="7"/>
    </row>
    <row r="293" spans="1:2" ht="12.75">
      <c r="A293" s="43"/>
      <c r="B293" s="7"/>
    </row>
    <row r="294" spans="1:2" ht="12.75">
      <c r="A294" s="43"/>
      <c r="B294" s="7"/>
    </row>
    <row r="295" spans="1:2" ht="12.75">
      <c r="A295" s="43"/>
      <c r="B295" s="7"/>
    </row>
    <row r="296" spans="1:2" ht="12.75">
      <c r="A296" s="43"/>
      <c r="B296" s="7"/>
    </row>
    <row r="297" spans="1:2" ht="12.75">
      <c r="A297" s="43"/>
      <c r="B297" s="7"/>
    </row>
    <row r="298" spans="1:2" ht="12.75">
      <c r="A298" s="43"/>
      <c r="B298" s="7"/>
    </row>
    <row r="299" spans="1:2" ht="12.75">
      <c r="A299" s="43"/>
      <c r="B299" s="7"/>
    </row>
    <row r="300" spans="1:2" ht="12.75">
      <c r="A300" s="43"/>
      <c r="B300" s="7"/>
    </row>
    <row r="301" spans="1:2" ht="12.75">
      <c r="A301" s="43"/>
      <c r="B301" s="44"/>
    </row>
    <row r="302" spans="1:2" ht="12.75">
      <c r="A302" s="43"/>
      <c r="B302" s="44"/>
    </row>
    <row r="303" spans="1:2" ht="12.75">
      <c r="A303" s="43"/>
      <c r="B303" s="44"/>
    </row>
    <row r="304" spans="1:2" ht="12.75">
      <c r="A304" s="43"/>
      <c r="B304" s="7"/>
    </row>
    <row r="305" spans="1:2" ht="12.75">
      <c r="A305" s="43"/>
      <c r="B305" s="7"/>
    </row>
    <row r="306" spans="1:2" ht="12.75">
      <c r="A306" s="43"/>
      <c r="B306" s="7"/>
    </row>
    <row r="307" spans="1:2" ht="12.75">
      <c r="A307" s="43"/>
      <c r="B307" s="7"/>
    </row>
    <row r="308" spans="1:2" ht="12.75">
      <c r="A308" s="43"/>
      <c r="B308" s="7"/>
    </row>
    <row r="309" spans="1:2" ht="12.75">
      <c r="A309" s="43"/>
      <c r="B309" s="7"/>
    </row>
    <row r="310" spans="1:2" ht="12.75">
      <c r="A310" s="43"/>
      <c r="B310" s="7"/>
    </row>
    <row r="311" spans="1:2" ht="12.75">
      <c r="A311" s="43"/>
      <c r="B311" s="7"/>
    </row>
    <row r="312" spans="1:2" ht="12.75">
      <c r="A312" s="43"/>
      <c r="B312" s="7"/>
    </row>
    <row r="313" spans="1:2" ht="12.75">
      <c r="A313" s="43"/>
      <c r="B313" s="7"/>
    </row>
    <row r="314" spans="1:2" ht="12.75">
      <c r="A314" s="41"/>
      <c r="B314" s="7"/>
    </row>
    <row r="315" spans="1:2" ht="12.75">
      <c r="A315" s="43"/>
      <c r="B315" s="7"/>
    </row>
    <row r="316" spans="1:2" ht="12.75">
      <c r="A316" s="43"/>
      <c r="B316" s="7"/>
    </row>
    <row r="317" spans="1:2" ht="12.75">
      <c r="A317" s="43"/>
      <c r="B317" s="7"/>
    </row>
    <row r="318" spans="1:2" ht="12.75">
      <c r="A318" s="41"/>
      <c r="B318" s="7"/>
    </row>
    <row r="319" spans="1:2" ht="12.75">
      <c r="A319" s="43"/>
      <c r="B319" s="7"/>
    </row>
    <row r="320" spans="1:2" ht="12.75">
      <c r="A320" s="43"/>
      <c r="B320" s="7"/>
    </row>
    <row r="321" spans="1:2" ht="12.75">
      <c r="A321" s="43"/>
      <c r="B321" s="7"/>
    </row>
    <row r="322" spans="1:2" ht="12.75">
      <c r="A322" s="6"/>
      <c r="B322" s="7"/>
    </row>
    <row r="323" spans="1:2" ht="12.75">
      <c r="A323" s="6"/>
      <c r="B323" s="7"/>
    </row>
    <row r="324" spans="1:2" ht="12.75">
      <c r="A324" s="6"/>
      <c r="B324" s="7"/>
    </row>
    <row r="325" spans="1:2" ht="12.75">
      <c r="A325" s="6"/>
      <c r="B325" s="7"/>
    </row>
    <row r="326" spans="1:2" ht="12.75">
      <c r="A326" s="6"/>
      <c r="B326" s="7"/>
    </row>
    <row r="327" spans="1:2" ht="12.75">
      <c r="A327" s="6"/>
      <c r="B327" s="7"/>
    </row>
    <row r="328" spans="1:2" ht="12.75">
      <c r="A328" s="6"/>
      <c r="B328" s="7"/>
    </row>
    <row r="329" spans="1:2" ht="12.75">
      <c r="A329" s="6"/>
      <c r="B329" s="7"/>
    </row>
    <row r="330" spans="1:2" ht="12.75">
      <c r="A330" s="6"/>
      <c r="B330" s="7"/>
    </row>
    <row r="331" spans="1:2" ht="12.75">
      <c r="A331" s="2" t="s">
        <v>61</v>
      </c>
      <c r="B331" s="1"/>
    </row>
    <row r="332" ht="12.75">
      <c r="B332" s="1"/>
    </row>
    <row r="333" spans="1:2" ht="12.75">
      <c r="A333" s="15" t="s">
        <v>62</v>
      </c>
      <c r="B333" s="26">
        <v>37257</v>
      </c>
    </row>
    <row r="334" spans="1:2" ht="12.75">
      <c r="A334" s="10" t="s">
        <v>1</v>
      </c>
      <c r="B334" s="22"/>
    </row>
    <row r="335" spans="1:2" ht="12.75">
      <c r="A335" s="11" t="s">
        <v>3</v>
      </c>
      <c r="B335" s="22"/>
    </row>
    <row r="336" spans="1:2" ht="12.75">
      <c r="A336" s="11" t="s">
        <v>4</v>
      </c>
      <c r="B336" s="28"/>
    </row>
    <row r="337" spans="1:2" ht="12.75">
      <c r="A337" s="11" t="s">
        <v>5</v>
      </c>
      <c r="B337" s="22">
        <v>34</v>
      </c>
    </row>
    <row r="338" spans="1:2" ht="12.75">
      <c r="A338" s="11" t="s">
        <v>6</v>
      </c>
      <c r="B338" s="22">
        <v>38</v>
      </c>
    </row>
    <row r="339" spans="1:2" ht="12.75">
      <c r="A339" s="11" t="s">
        <v>7</v>
      </c>
      <c r="B339" s="22">
        <v>25</v>
      </c>
    </row>
    <row r="340" spans="1:2" ht="12.75">
      <c r="A340" s="11" t="s">
        <v>8</v>
      </c>
      <c r="B340" s="22">
        <v>82</v>
      </c>
    </row>
    <row r="341" spans="1:2" ht="12.75">
      <c r="A341" s="11"/>
      <c r="B341" s="22"/>
    </row>
    <row r="342" spans="1:2" ht="12.75">
      <c r="A342" s="10" t="s">
        <v>10</v>
      </c>
      <c r="B342" s="22"/>
    </row>
    <row r="343" spans="1:2" ht="12.75">
      <c r="A343" s="11" t="s">
        <v>42</v>
      </c>
      <c r="B343" s="29">
        <v>19108</v>
      </c>
    </row>
    <row r="344" spans="1:2" ht="12.75">
      <c r="A344" s="11" t="s">
        <v>63</v>
      </c>
      <c r="B344" s="22"/>
    </row>
    <row r="345" spans="1:2" ht="12.75">
      <c r="A345" s="11" t="s">
        <v>43</v>
      </c>
      <c r="B345" s="22"/>
    </row>
    <row r="346" spans="1:2" ht="12.75">
      <c r="A346" s="11" t="s">
        <v>13</v>
      </c>
      <c r="B346" s="22"/>
    </row>
    <row r="347" spans="1:2" ht="12.75">
      <c r="A347" s="11"/>
      <c r="B347" s="22"/>
    </row>
    <row r="348" spans="1:2" ht="12.75">
      <c r="A348" s="10" t="s">
        <v>14</v>
      </c>
      <c r="B348" s="22"/>
    </row>
    <row r="349" spans="1:2" ht="12.75">
      <c r="A349" s="11"/>
      <c r="B349" s="22"/>
    </row>
    <row r="350" spans="1:2" ht="12.75">
      <c r="A350" s="11" t="s">
        <v>46</v>
      </c>
      <c r="B350" s="31">
        <f>B353+B354</f>
        <v>5</v>
      </c>
    </row>
    <row r="351" spans="1:2" ht="12.75">
      <c r="A351" s="11" t="s">
        <v>45</v>
      </c>
      <c r="B351" s="22">
        <v>1</v>
      </c>
    </row>
    <row r="352" spans="1:2" ht="12.75">
      <c r="A352" s="11" t="s">
        <v>44</v>
      </c>
      <c r="B352" s="22">
        <v>2</v>
      </c>
    </row>
    <row r="353" spans="1:2" ht="12.75">
      <c r="A353" s="11" t="s">
        <v>47</v>
      </c>
      <c r="B353" s="18">
        <f>B351+B352</f>
        <v>3</v>
      </c>
    </row>
    <row r="354" spans="1:2" ht="12.75">
      <c r="A354" s="11" t="s">
        <v>48</v>
      </c>
      <c r="B354" s="22">
        <v>2</v>
      </c>
    </row>
    <row r="355" spans="1:2" ht="12.75">
      <c r="A355" s="11"/>
      <c r="B355" s="22"/>
    </row>
    <row r="356" spans="1:2" ht="12.75">
      <c r="A356" s="11" t="s">
        <v>49</v>
      </c>
      <c r="B356" s="31">
        <f>B359+B360</f>
        <v>193</v>
      </c>
    </row>
    <row r="357" spans="1:2" ht="12.75">
      <c r="A357" s="11" t="s">
        <v>50</v>
      </c>
      <c r="B357" s="22">
        <v>64</v>
      </c>
    </row>
    <row r="358" spans="1:2" ht="12.75">
      <c r="A358" s="11" t="s">
        <v>51</v>
      </c>
      <c r="B358" s="22">
        <v>47</v>
      </c>
    </row>
    <row r="359" spans="1:2" ht="12.75">
      <c r="A359" s="11" t="s">
        <v>52</v>
      </c>
      <c r="B359" s="18">
        <f>B357+B358</f>
        <v>111</v>
      </c>
    </row>
    <row r="360" spans="1:2" ht="12.75">
      <c r="A360" s="11" t="s">
        <v>53</v>
      </c>
      <c r="B360" s="22">
        <v>82</v>
      </c>
    </row>
    <row r="361" spans="1:2" ht="12.75">
      <c r="A361" s="11"/>
      <c r="B361" s="22"/>
    </row>
    <row r="362" spans="1:2" ht="12.75">
      <c r="A362" s="11" t="s">
        <v>56</v>
      </c>
      <c r="B362" s="22"/>
    </row>
    <row r="363" spans="1:2" ht="12.75">
      <c r="A363" s="11" t="s">
        <v>54</v>
      </c>
      <c r="B363" s="18">
        <f>B359/B353</f>
        <v>37</v>
      </c>
    </row>
    <row r="364" spans="1:2" ht="12.75">
      <c r="A364" s="11" t="s">
        <v>55</v>
      </c>
      <c r="B364" s="18">
        <f>B360/B354</f>
        <v>41</v>
      </c>
    </row>
    <row r="365" spans="1:2" ht="12.75">
      <c r="A365" s="11"/>
      <c r="B365" s="22"/>
    </row>
    <row r="366" spans="1:2" ht="12.75">
      <c r="A366" s="11" t="s">
        <v>57</v>
      </c>
      <c r="B366" s="22"/>
    </row>
    <row r="367" spans="1:2" ht="12.75">
      <c r="A367" s="11" t="s">
        <v>58</v>
      </c>
      <c r="B367" s="28">
        <f>(B356/B72)*100</f>
        <v>2.3948380692393596</v>
      </c>
    </row>
    <row r="368" spans="1:2" ht="12.75">
      <c r="A368" s="11" t="s">
        <v>91</v>
      </c>
      <c r="B368" s="28">
        <f>(B359/B72)*100</f>
        <v>1.3773421019977665</v>
      </c>
    </row>
    <row r="369" spans="1:2" ht="12.75">
      <c r="A369" s="11" t="s">
        <v>55</v>
      </c>
      <c r="B369" s="28">
        <f>(B360/B72)*100</f>
        <v>1.0174959672415933</v>
      </c>
    </row>
    <row r="370" spans="1:2" ht="12.75">
      <c r="A370" s="11"/>
      <c r="B370" s="22"/>
    </row>
    <row r="371" spans="1:2" ht="12.75">
      <c r="A371" s="11" t="s">
        <v>64</v>
      </c>
      <c r="B371" s="22"/>
    </row>
    <row r="372" spans="1:2" ht="12.75">
      <c r="A372" s="11" t="s">
        <v>60</v>
      </c>
      <c r="B372" s="22"/>
    </row>
    <row r="373" spans="1:2" ht="12.75">
      <c r="A373" s="11" t="s">
        <v>55</v>
      </c>
      <c r="B373" s="22"/>
    </row>
    <row r="374" spans="1:2" ht="12.75">
      <c r="A374" s="11" t="s">
        <v>59</v>
      </c>
      <c r="B374" s="22"/>
    </row>
    <row r="375" spans="1:2" ht="12.75">
      <c r="A375" s="11" t="s">
        <v>60</v>
      </c>
      <c r="B375" s="22"/>
    </row>
    <row r="376" spans="1:2" ht="12.75">
      <c r="A376" s="12" t="s">
        <v>55</v>
      </c>
      <c r="B376" s="25"/>
    </row>
    <row r="377" spans="1:2" ht="12.75">
      <c r="A377" s="11"/>
      <c r="B377" s="22"/>
    </row>
    <row r="378" spans="1:2" ht="12.75">
      <c r="A378" s="15" t="s">
        <v>65</v>
      </c>
      <c r="B378" s="24"/>
    </row>
    <row r="379" spans="1:2" ht="12.75">
      <c r="A379" s="11" t="s">
        <v>66</v>
      </c>
      <c r="B379" s="22"/>
    </row>
    <row r="380" spans="1:2" ht="12.75">
      <c r="A380" s="11" t="s">
        <v>67</v>
      </c>
      <c r="B380" s="22">
        <v>1</v>
      </c>
    </row>
    <row r="381" spans="1:2" ht="12.75">
      <c r="A381" s="11" t="s">
        <v>68</v>
      </c>
      <c r="B381" s="22"/>
    </row>
    <row r="382" spans="1:2" ht="12.75">
      <c r="A382" s="11"/>
      <c r="B382" s="22"/>
    </row>
    <row r="383" spans="1:2" ht="12.75">
      <c r="A383" s="15" t="s">
        <v>69</v>
      </c>
      <c r="B383" s="24"/>
    </row>
    <row r="384" spans="1:2" ht="12.75">
      <c r="A384" s="11" t="s">
        <v>36</v>
      </c>
      <c r="B384" s="22"/>
    </row>
    <row r="385" spans="1:2" ht="12.75">
      <c r="A385" s="11" t="s">
        <v>37</v>
      </c>
      <c r="B385" s="22">
        <v>3</v>
      </c>
    </row>
    <row r="386" spans="1:2" ht="12.75">
      <c r="A386" s="12" t="s">
        <v>38</v>
      </c>
      <c r="B386" s="27">
        <f>B385+B384</f>
        <v>3</v>
      </c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spans="1:2" ht="12.75">
      <c r="A462" s="2" t="s">
        <v>70</v>
      </c>
      <c r="B462" s="1"/>
    </row>
    <row r="463" ht="12.75">
      <c r="B463" s="1"/>
    </row>
    <row r="464" spans="1:2" ht="12.75">
      <c r="A464" s="15" t="s">
        <v>71</v>
      </c>
      <c r="B464" s="26">
        <v>37257</v>
      </c>
    </row>
    <row r="465" spans="1:2" ht="12.75">
      <c r="A465" s="11"/>
      <c r="B465" s="22"/>
    </row>
    <row r="466" spans="1:2" ht="12.75">
      <c r="A466" s="10" t="s">
        <v>1</v>
      </c>
      <c r="B466" s="22"/>
    </row>
    <row r="467" spans="1:2" ht="12.75">
      <c r="A467" s="11" t="s">
        <v>3</v>
      </c>
      <c r="B467" s="22"/>
    </row>
    <row r="468" spans="1:2" ht="12.75">
      <c r="A468" s="11" t="s">
        <v>4</v>
      </c>
      <c r="B468" s="28"/>
    </row>
    <row r="469" spans="1:2" ht="12.75">
      <c r="A469" s="11" t="s">
        <v>5</v>
      </c>
      <c r="B469" s="22"/>
    </row>
    <row r="470" spans="1:2" ht="12.75">
      <c r="A470" s="11" t="s">
        <v>6</v>
      </c>
      <c r="B470" s="22"/>
    </row>
    <row r="471" spans="1:2" ht="12.75">
      <c r="A471" s="11" t="s">
        <v>7</v>
      </c>
      <c r="B471" s="22"/>
    </row>
    <row r="472" spans="1:2" ht="12.75">
      <c r="A472" s="11" t="s">
        <v>8</v>
      </c>
      <c r="B472" s="22"/>
    </row>
    <row r="473" spans="1:2" ht="12.75">
      <c r="A473" s="11"/>
      <c r="B473" s="22"/>
    </row>
    <row r="474" spans="1:2" ht="12.75">
      <c r="A474" s="10" t="s">
        <v>10</v>
      </c>
      <c r="B474" s="22"/>
    </row>
    <row r="475" spans="1:2" ht="12.75">
      <c r="A475" s="11" t="s">
        <v>72</v>
      </c>
      <c r="B475" s="22"/>
    </row>
    <row r="476" spans="1:2" ht="12.75">
      <c r="A476" s="11" t="s">
        <v>13</v>
      </c>
      <c r="B476" s="22"/>
    </row>
    <row r="477" spans="1:2" ht="12.75">
      <c r="A477" s="11"/>
      <c r="B477" s="22"/>
    </row>
    <row r="478" spans="1:2" ht="12.75">
      <c r="A478" s="10" t="s">
        <v>14</v>
      </c>
      <c r="B478" s="22"/>
    </row>
    <row r="479" spans="1:2" ht="12.75">
      <c r="A479" s="11" t="s">
        <v>73</v>
      </c>
      <c r="B479" s="22"/>
    </row>
    <row r="480" spans="1:2" ht="12.75">
      <c r="A480" s="11" t="s">
        <v>74</v>
      </c>
      <c r="B480" s="22"/>
    </row>
    <row r="481" spans="1:2" ht="12.75">
      <c r="A481" s="11" t="s">
        <v>75</v>
      </c>
      <c r="B481" s="22"/>
    </row>
    <row r="482" spans="1:2" ht="12.75">
      <c r="A482" s="11"/>
      <c r="B482" s="22"/>
    </row>
    <row r="483" spans="1:2" ht="12.75">
      <c r="A483" s="15" t="s">
        <v>76</v>
      </c>
      <c r="B483" s="24"/>
    </row>
    <row r="484" spans="1:2" ht="12.75">
      <c r="A484" s="11"/>
      <c r="B484" s="22"/>
    </row>
    <row r="485" spans="1:2" ht="12.75">
      <c r="A485" s="10" t="s">
        <v>1</v>
      </c>
      <c r="B485" s="22"/>
    </row>
    <row r="486" spans="1:2" ht="12.75">
      <c r="A486" s="11" t="s">
        <v>3</v>
      </c>
      <c r="B486" s="22"/>
    </row>
    <row r="487" spans="1:2" ht="12.75">
      <c r="A487" s="11" t="s">
        <v>4</v>
      </c>
      <c r="B487" s="28"/>
    </row>
    <row r="488" spans="1:2" ht="12.75">
      <c r="A488" s="11" t="s">
        <v>5</v>
      </c>
      <c r="B488" s="22"/>
    </row>
    <row r="489" spans="1:2" ht="12.75">
      <c r="A489" s="11" t="s">
        <v>6</v>
      </c>
      <c r="B489" s="22"/>
    </row>
    <row r="490" spans="1:2" ht="12.75">
      <c r="A490" s="11" t="s">
        <v>7</v>
      </c>
      <c r="B490" s="22"/>
    </row>
    <row r="491" spans="1:2" ht="12.75">
      <c r="A491" s="11" t="s">
        <v>8</v>
      </c>
      <c r="B491" s="22"/>
    </row>
    <row r="492" spans="1:2" ht="12.75">
      <c r="A492" s="11"/>
      <c r="B492" s="22"/>
    </row>
    <row r="493" spans="1:2" ht="12.75">
      <c r="A493" s="10" t="s">
        <v>10</v>
      </c>
      <c r="B493" s="22"/>
    </row>
    <row r="494" spans="1:2" ht="12.75">
      <c r="A494" s="11" t="s">
        <v>72</v>
      </c>
      <c r="B494" s="22"/>
    </row>
    <row r="495" spans="1:2" ht="12.75">
      <c r="A495" s="11" t="s">
        <v>13</v>
      </c>
      <c r="B495" s="22"/>
    </row>
    <row r="496" spans="1:2" ht="12.75">
      <c r="A496" s="11"/>
      <c r="B496" s="22"/>
    </row>
    <row r="497" spans="1:2" ht="12.75">
      <c r="A497" s="10" t="s">
        <v>14</v>
      </c>
      <c r="B497" s="22"/>
    </row>
    <row r="498" spans="1:2" ht="12.75">
      <c r="A498" s="11" t="s">
        <v>77</v>
      </c>
      <c r="B498" s="22"/>
    </row>
    <row r="499" spans="1:2" ht="12.75">
      <c r="A499" s="11" t="s">
        <v>74</v>
      </c>
      <c r="B499" s="22"/>
    </row>
    <row r="500" spans="1:2" ht="12.75">
      <c r="A500" s="11" t="s">
        <v>75</v>
      </c>
      <c r="B500" s="22"/>
    </row>
    <row r="501" spans="1:2" ht="12.75">
      <c r="A501" s="11"/>
      <c r="B501" s="22"/>
    </row>
    <row r="502" spans="1:2" ht="12.75">
      <c r="A502" s="15" t="s">
        <v>78</v>
      </c>
      <c r="B502" s="24"/>
    </row>
    <row r="503" spans="1:2" ht="12.75">
      <c r="A503" s="11" t="s">
        <v>36</v>
      </c>
      <c r="B503" s="22"/>
    </row>
    <row r="504" spans="1:2" ht="12.75">
      <c r="A504" s="11" t="s">
        <v>37</v>
      </c>
      <c r="B504" s="22"/>
    </row>
    <row r="505" spans="1:2" ht="12.75">
      <c r="A505" s="12" t="s">
        <v>38</v>
      </c>
      <c r="B505" s="27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&amp;RCEUTA</oddHeader>
    <oddFooter>&amp;CPágina &amp;P</oddFooter>
  </headerFooter>
  <drawing r:id="rId3"/>
  <legacyDrawing r:id="rId2"/>
  <oleObjects>
    <oleObject progId="MSPhotoEd.3" shapeId="428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4">
      <selection activeCell="A29" sqref="A29:C32"/>
    </sheetView>
  </sheetViews>
  <sheetFormatPr defaultColWidth="11.421875" defaultRowHeight="12.75"/>
  <sheetData>
    <row r="1" spans="1:10" ht="12.75">
      <c r="A1" s="9" t="s">
        <v>2</v>
      </c>
      <c r="I1" s="6"/>
      <c r="J1" s="35"/>
    </row>
    <row r="2" spans="9:10" ht="12.75">
      <c r="I2" s="6"/>
      <c r="J2" s="40"/>
    </row>
    <row r="3" spans="1:10" ht="12.75">
      <c r="A3" t="s">
        <v>80</v>
      </c>
      <c r="B3" s="34">
        <f>C3/C3</f>
        <v>1</v>
      </c>
      <c r="C3" s="35">
        <v>145</v>
      </c>
      <c r="I3" s="6"/>
      <c r="J3" s="35"/>
    </row>
    <row r="4" spans="1:10" ht="12.75">
      <c r="A4" s="11" t="s">
        <v>81</v>
      </c>
      <c r="B4" s="34">
        <f>C4/C3</f>
        <v>0.33793103448275863</v>
      </c>
      <c r="C4" s="35">
        <v>49</v>
      </c>
      <c r="I4" s="6"/>
      <c r="J4" s="35"/>
    </row>
    <row r="5" spans="1:10" ht="12.75">
      <c r="A5" s="11" t="s">
        <v>82</v>
      </c>
      <c r="B5" s="34">
        <f>C5/C3</f>
        <v>0.7931034482758621</v>
      </c>
      <c r="C5" s="35">
        <v>115</v>
      </c>
      <c r="I5" s="6"/>
      <c r="J5" s="35"/>
    </row>
    <row r="6" spans="1:10" ht="12.75">
      <c r="A6" s="11" t="s">
        <v>83</v>
      </c>
      <c r="B6" s="34">
        <f>C6/C3</f>
        <v>0.27586206896551724</v>
      </c>
      <c r="C6" s="35">
        <v>40</v>
      </c>
      <c r="I6" s="6"/>
      <c r="J6" s="35"/>
    </row>
    <row r="7" ht="12.75">
      <c r="C7" s="6"/>
    </row>
    <row r="8" spans="1:3" ht="12.75">
      <c r="A8" s="36"/>
      <c r="C8" s="6"/>
    </row>
    <row r="9" ht="12.75">
      <c r="C9" s="6"/>
    </row>
    <row r="10" spans="2:3" ht="12.75">
      <c r="B10" s="34"/>
      <c r="C10" s="35"/>
    </row>
    <row r="11" spans="1:3" ht="12.75">
      <c r="A11" s="11"/>
      <c r="B11" s="34"/>
      <c r="C11" s="35"/>
    </row>
    <row r="12" spans="1:3" ht="12.75">
      <c r="A12" s="11"/>
      <c r="B12" s="34"/>
      <c r="C12" s="35"/>
    </row>
    <row r="13" spans="1:3" ht="12.75">
      <c r="A13" s="11"/>
      <c r="B13" s="34"/>
      <c r="C13" s="35"/>
    </row>
    <row r="15" ht="12.75">
      <c r="A15" s="15" t="s">
        <v>40</v>
      </c>
    </row>
    <row r="17" spans="1:2" ht="12.75">
      <c r="A17" t="s">
        <v>84</v>
      </c>
      <c r="B17" s="34">
        <f>Hoja1!B203/Hoja1!B201</f>
        <v>0.6453608247422681</v>
      </c>
    </row>
    <row r="18" spans="1:2" ht="12.75">
      <c r="A18" t="s">
        <v>85</v>
      </c>
      <c r="B18" s="34">
        <f>1-B17</f>
        <v>0.3546391752577319</v>
      </c>
    </row>
    <row r="20" ht="12.75">
      <c r="A20" s="36"/>
    </row>
    <row r="22" spans="2:7" ht="12.75">
      <c r="B22" s="34"/>
      <c r="C22" s="8"/>
      <c r="E22" s="6"/>
      <c r="F22" s="37"/>
      <c r="G22" s="37"/>
    </row>
    <row r="23" spans="1:7" ht="12.75">
      <c r="A23" s="11"/>
      <c r="B23" s="34"/>
      <c r="C23" s="8"/>
      <c r="E23" s="6"/>
      <c r="F23" s="8"/>
      <c r="G23" s="8"/>
    </row>
    <row r="24" spans="1:7" ht="12.75">
      <c r="A24" s="11"/>
      <c r="B24" s="34"/>
      <c r="C24" s="8"/>
      <c r="E24" s="6"/>
      <c r="F24" s="8"/>
      <c r="G24" s="8"/>
    </row>
    <row r="25" spans="1:7" ht="12.75">
      <c r="A25" s="11"/>
      <c r="B25" s="34"/>
      <c r="C25" s="8"/>
      <c r="E25" s="6"/>
      <c r="F25" s="8"/>
      <c r="G25" s="8"/>
    </row>
    <row r="26" spans="5:7" ht="12.75">
      <c r="E26" s="6"/>
      <c r="F26" s="38"/>
      <c r="G26" s="38"/>
    </row>
    <row r="27" ht="12.75">
      <c r="A27" s="36" t="s">
        <v>62</v>
      </c>
    </row>
    <row r="29" spans="2:7" ht="12.75">
      <c r="B29" s="34"/>
      <c r="C29" s="8"/>
      <c r="E29" s="6"/>
      <c r="F29" s="37" t="s">
        <v>86</v>
      </c>
      <c r="G29" s="37" t="s">
        <v>87</v>
      </c>
    </row>
    <row r="30" spans="1:10" ht="12.75">
      <c r="A30" s="11"/>
      <c r="B30" s="34"/>
      <c r="C30" s="8"/>
      <c r="E30" s="6" t="s">
        <v>88</v>
      </c>
      <c r="F30" s="8">
        <v>1</v>
      </c>
      <c r="G30" s="8">
        <v>64</v>
      </c>
      <c r="I30" s="11" t="s">
        <v>46</v>
      </c>
      <c r="J30" s="31">
        <f>J33+J34</f>
        <v>5</v>
      </c>
    </row>
    <row r="31" spans="1:10" ht="12.75">
      <c r="A31" s="11"/>
      <c r="B31" s="34"/>
      <c r="C31" s="8"/>
      <c r="E31" s="6" t="s">
        <v>89</v>
      </c>
      <c r="F31" s="8">
        <v>2</v>
      </c>
      <c r="G31" s="8">
        <v>47</v>
      </c>
      <c r="I31" s="11" t="s">
        <v>45</v>
      </c>
      <c r="J31" s="22">
        <v>1</v>
      </c>
    </row>
    <row r="32" spans="1:10" ht="12.75">
      <c r="A32" s="11"/>
      <c r="B32" s="34"/>
      <c r="C32" s="8"/>
      <c r="E32" s="6" t="s">
        <v>90</v>
      </c>
      <c r="F32" s="7">
        <v>2</v>
      </c>
      <c r="G32" s="7">
        <v>82</v>
      </c>
      <c r="I32" s="11" t="s">
        <v>44</v>
      </c>
      <c r="J32" s="22">
        <v>2</v>
      </c>
    </row>
    <row r="33" spans="5:10" ht="12.75">
      <c r="E33" s="6"/>
      <c r="F33" s="39">
        <f>SUM(F30:F32)</f>
        <v>5</v>
      </c>
      <c r="G33" s="39">
        <f>SUM(G30:G32)</f>
        <v>193</v>
      </c>
      <c r="I33" s="11" t="s">
        <v>47</v>
      </c>
      <c r="J33" s="18">
        <f>J31+J32</f>
        <v>3</v>
      </c>
    </row>
    <row r="34" spans="9:10" ht="12.75">
      <c r="I34" s="11" t="s">
        <v>48</v>
      </c>
      <c r="J34" s="22">
        <v>2</v>
      </c>
    </row>
    <row r="35" spans="9:10" ht="12.75">
      <c r="I35" s="11"/>
      <c r="J35" s="22"/>
    </row>
    <row r="36" spans="9:10" ht="12.75">
      <c r="I36" s="11" t="s">
        <v>49</v>
      </c>
      <c r="J36" s="31">
        <f>J39+J40</f>
        <v>193</v>
      </c>
    </row>
    <row r="37" spans="9:10" ht="12.75">
      <c r="I37" s="11" t="s">
        <v>50</v>
      </c>
      <c r="J37" s="22">
        <v>64</v>
      </c>
    </row>
    <row r="38" spans="9:10" ht="12.75">
      <c r="I38" s="11" t="s">
        <v>51</v>
      </c>
      <c r="J38" s="22">
        <v>47</v>
      </c>
    </row>
    <row r="39" spans="9:10" ht="12.75">
      <c r="I39" s="11" t="s">
        <v>52</v>
      </c>
      <c r="J39" s="18">
        <f>J37+J38</f>
        <v>111</v>
      </c>
    </row>
    <row r="40" spans="9:10" ht="12.75">
      <c r="I40" s="11" t="s">
        <v>53</v>
      </c>
      <c r="J40" s="22">
        <v>82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2003-06-16T20:44:58Z</cp:lastPrinted>
  <dcterms:created xsi:type="dcterms:W3CDTF">2002-05-20T11:28:24Z</dcterms:created>
  <dcterms:modified xsi:type="dcterms:W3CDTF">2003-06-16T20:45:46Z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