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45" windowHeight="4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'Hoja1'!$A$1:$C$589</definedName>
  </definedNames>
  <calcPr fullCalcOnLoad="1"/>
</workbook>
</file>

<file path=xl/sharedStrings.xml><?xml version="1.0" encoding="utf-8"?>
<sst xmlns="http://schemas.openxmlformats.org/spreadsheetml/2006/main" count="223" uniqueCount="99">
  <si>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</si>
  <si>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</si>
  <si>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</si>
  <si>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</si>
  <si>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</si>
  <si>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</si>
  <si>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</si>
  <si>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</si>
  <si>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</si>
  <si>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</si>
  <si>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</si>
  <si>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</si>
  <si>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</si>
  <si>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</si>
  <si>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</si>
  <si>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</si>
  <si>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</si>
  <si>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</si>
  <si>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Prestación económica para ayuda a domicilio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</si>
  <si>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</si>
  <si>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</si>
  <si>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</si>
  <si>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</si>
  <si>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</si>
  <si>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</si>
  <si>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</si>
  <si>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</si>
  <si>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</si>
  <si>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</si>
  <si>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</si>
  <si>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</si>
  <si>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</si>
  <si>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</si>
  <si>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</si>
  <si>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</si>
  <si>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</si>
  <si>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</si>
  <si>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</si>
  <si>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</si>
  <si>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</si>
  <si>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</si>
  <si>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</si>
  <si>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</si>
  <si>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</si>
  <si>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</si>
  <si>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</si>
  <si>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</si>
  <si>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</si>
  <si>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</si>
  <si>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</si>
  <si>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</si>
  <si>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Psicogeriátricos públicos(propios+concertados)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</si>
  <si>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</si>
  <si>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</si>
  <si>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</si>
  <si>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</si>
  <si>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</si>
  <si>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</si>
  <si>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</si>
  <si>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</si>
  <si>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</si>
  <si>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</si>
  <si>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</si>
  <si>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</si>
  <si>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</si>
  <si>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</si>
  <si>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</si>
  <si>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</si>
  <si>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</si>
  <si>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</si>
  <si>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</si>
  <si>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</si>
  <si>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</si>
  <si>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</si>
  <si>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</si>
  <si>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</si>
  <si>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</si>
  <si>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</si>
  <si>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</si>
  <si>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</si>
  <si>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</si>
  <si>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</si>
  <si>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</si>
  <si>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</si>
  <si>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</si>
  <si>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</si>
  <si>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</si>
  <si>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</si>
  <si>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</si>
  <si>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</si>
  <si>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</si>
  <si>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</si>
  <si>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</si>
  <si>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</si>
  <si>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</si>
  <si>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Gasto anual en actividades y mantenimiento </t>
  </si>
  <si>
    <t>Coste/hora del servicio (2001)</t>
  </si>
  <si>
    <t>COMUNIDAD VALENCIANA</t>
  </si>
  <si>
    <t>ENERO DE 2002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</si>
</sst>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  <numFmt numFmtId="177" formatCode="#,##0_ ;\-#,##0\ "/>
    <numFmt numFmtId="178" formatCode="_-* #,##0.00\ [$€-1]_-;\-* #,##0.00\ [$€-1]_-;_-* &quot;-&quot;??\ [$€-1]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8.25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76" fontId="0" fillId="0" borderId="0" xfId="15" applyAlignment="1">
      <alignment/>
    </xf>
    <xf numFmtId="177" fontId="0" fillId="0" borderId="0" xfId="15" applyNumberFormat="1" applyAlignment="1">
      <alignment/>
    </xf>
    <xf numFmtId="176" fontId="0" fillId="0" borderId="7" xfId="15" applyBorder="1" applyAlignment="1">
      <alignment/>
    </xf>
    <xf numFmtId="176" fontId="0" fillId="2" borderId="7" xfId="15" applyFill="1" applyBorder="1" applyAlignment="1">
      <alignment/>
    </xf>
    <xf numFmtId="176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7" applyNumberFormat="1" applyBorder="1" applyAlignment="1">
      <alignment/>
    </xf>
    <xf numFmtId="176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6" fontId="0" fillId="0" borderId="7" xfId="15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10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1. Centros de Dia. Dsitribución de centros y plazas según titularidad. C.Valenciana.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20</c:v>
                </c:pt>
                <c:pt idx="1">
                  <c:v>300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6</c:v>
                </c:pt>
                <c:pt idx="1">
                  <c:v>146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28</c:v>
                </c:pt>
                <c:pt idx="1">
                  <c:v>1003</c:v>
                </c:pt>
              </c:numCache>
            </c:numRef>
          </c:val>
          <c:shape val="cylinder"/>
        </c:ser>
        <c:overlap val="100"/>
        <c:shape val="cylinder"/>
        <c:axId val="60943773"/>
        <c:axId val="11623046"/>
      </c:bar3D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2. Indice de cobertura de plazas en Centros de Dia. C.Valenciana.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9"/>
          <c:y val="0.168"/>
          <c:w val="0.921"/>
          <c:h val="0.83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Hoja1!$A$298:$A$300</c:f>
              <c:strCache/>
            </c:strRef>
          </c:cat>
          <c:val>
            <c:numRef>
              <c:f>Hoja1!$B$298:$B$300</c:f>
              <c:numCache/>
            </c:numRef>
          </c:val>
          <c:shape val="cylinder"/>
        </c:ser>
        <c:shape val="cylinder"/>
        <c:axId val="37498551"/>
        <c:axId val="1942640"/>
      </c:bar3D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74985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3. Centros Residenciales. Dsitribución de centros y plazas según titularidad. C.Valenciana.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37</c:v>
                </c:pt>
                <c:pt idx="1">
                  <c:v>3885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164</c:v>
                </c:pt>
                <c:pt idx="1">
                  <c:v>5205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71</c:v>
                </c:pt>
                <c:pt idx="1">
                  <c:v>3885</c:v>
                </c:pt>
              </c:numCache>
            </c:numRef>
          </c:val>
          <c:shape val="cylinder"/>
        </c:ser>
        <c:overlap val="100"/>
        <c:shape val="cylinder"/>
        <c:axId val="17483761"/>
        <c:axId val="23136122"/>
      </c:bar3D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Indice de cobertura de plazas en Centros Residenciales.C.Valenciana.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9"/>
          <c:y val="0.23225"/>
          <c:w val="0.921"/>
          <c:h val="0.76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Hoja1!$A$431:$A$433</c:f>
              <c:strCache/>
            </c:strRef>
          </c:cat>
          <c:val>
            <c:numRef>
              <c:f>Hoja1!$B$431:$B$433</c:f>
              <c:numCache/>
            </c:numRef>
          </c:val>
          <c:shape val="cylinder"/>
        </c:ser>
        <c:shape val="cylinder"/>
        <c:axId val="6898507"/>
        <c:axId val="62086564"/>
      </c:bar3D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329</xdr:row>
      <xdr:rowOff>76200</xdr:rowOff>
    </xdr:from>
    <xdr:to>
      <xdr:col>0</xdr:col>
      <xdr:colOff>4219575</xdr:colOff>
      <xdr:row>346</xdr:row>
      <xdr:rowOff>19050</xdr:rowOff>
    </xdr:to>
    <xdr:graphicFrame>
      <xdr:nvGraphicFramePr>
        <xdr:cNvPr id="1" name="Chart 11"/>
        <xdr:cNvGraphicFramePr/>
      </xdr:nvGraphicFramePr>
      <xdr:xfrm>
        <a:off x="47625" y="54082950"/>
        <a:ext cx="4171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346</xdr:row>
      <xdr:rowOff>133350</xdr:rowOff>
    </xdr:from>
    <xdr:to>
      <xdr:col>0</xdr:col>
      <xdr:colOff>4238625</xdr:colOff>
      <xdr:row>363</xdr:row>
      <xdr:rowOff>28575</xdr:rowOff>
    </xdr:to>
    <xdr:graphicFrame>
      <xdr:nvGraphicFramePr>
        <xdr:cNvPr id="2" name="Chart 13"/>
        <xdr:cNvGraphicFramePr/>
      </xdr:nvGraphicFramePr>
      <xdr:xfrm>
        <a:off x="38100" y="56892825"/>
        <a:ext cx="42005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461</xdr:row>
      <xdr:rowOff>0</xdr:rowOff>
    </xdr:from>
    <xdr:to>
      <xdr:col>0</xdr:col>
      <xdr:colOff>4181475</xdr:colOff>
      <xdr:row>477</xdr:row>
      <xdr:rowOff>114300</xdr:rowOff>
    </xdr:to>
    <xdr:graphicFrame>
      <xdr:nvGraphicFramePr>
        <xdr:cNvPr id="3" name="Chart 16"/>
        <xdr:cNvGraphicFramePr/>
      </xdr:nvGraphicFramePr>
      <xdr:xfrm>
        <a:off x="0" y="75380850"/>
        <a:ext cx="4181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479</xdr:row>
      <xdr:rowOff>0</xdr:rowOff>
    </xdr:from>
    <xdr:to>
      <xdr:col>0</xdr:col>
      <xdr:colOff>4210050</xdr:colOff>
      <xdr:row>495</xdr:row>
      <xdr:rowOff>66675</xdr:rowOff>
    </xdr:to>
    <xdr:graphicFrame>
      <xdr:nvGraphicFramePr>
        <xdr:cNvPr id="4" name="Chart 17"/>
        <xdr:cNvGraphicFramePr/>
      </xdr:nvGraphicFramePr>
      <xdr:xfrm>
        <a:off x="0" y="78295500"/>
        <a:ext cx="42100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4352925</xdr:colOff>
      <xdr:row>50</xdr:row>
      <xdr:rowOff>19050</xdr:rowOff>
    </xdr:from>
    <xdr:to>
      <xdr:col>1</xdr:col>
      <xdr:colOff>762000</xdr:colOff>
      <xdr:row>55</xdr:row>
      <xdr:rowOff>38100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884872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" spans="1:2" ht="18">
      <c r="A1" s="4"/>
      <c r="B1" s="5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20.25">
      <c r="A11" s="45" t="s">
        <v>82</v>
      </c>
    </row>
    <row r="12" ht="20.25">
      <c r="A12" s="46"/>
    </row>
    <row r="13" ht="20.25">
      <c r="A13" s="46"/>
    </row>
    <row r="14" ht="20.25">
      <c r="A14" s="47"/>
    </row>
    <row r="15" ht="20.25">
      <c r="A15" s="47"/>
    </row>
    <row r="16" ht="20.25">
      <c r="A16" s="45" t="s">
        <v>97</v>
      </c>
    </row>
    <row r="17" ht="20.25">
      <c r="A17" s="47" t="s">
        <v>98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2" t="s">
        <v>0</v>
      </c>
    </row>
    <row r="70" spans="6:7" ht="12.75">
      <c r="F70" s="30"/>
      <c r="G70" s="29"/>
    </row>
    <row r="71" spans="1:2" ht="12.75">
      <c r="A71" s="9" t="s">
        <v>2</v>
      </c>
      <c r="B71" s="16">
        <v>37257</v>
      </c>
    </row>
    <row r="72" spans="1:2" ht="12.75">
      <c r="A72" s="13"/>
      <c r="B72" s="14"/>
    </row>
    <row r="73" spans="1:7" ht="12.75">
      <c r="A73" s="10" t="s">
        <v>9</v>
      </c>
      <c r="B73" s="17">
        <v>704698</v>
      </c>
      <c r="G73" s="1"/>
    </row>
    <row r="74" spans="1:2" ht="12.75">
      <c r="A74" s="10"/>
      <c r="B74" s="18"/>
    </row>
    <row r="75" spans="1:2" ht="12.75">
      <c r="A75" s="10" t="s">
        <v>1</v>
      </c>
      <c r="B75" s="18"/>
    </row>
    <row r="76" spans="1:2" ht="12.75">
      <c r="A76" s="11" t="s">
        <v>3</v>
      </c>
      <c r="B76" s="19">
        <v>12683</v>
      </c>
    </row>
    <row r="77" spans="1:2" ht="12.75">
      <c r="A77" s="11" t="s">
        <v>4</v>
      </c>
      <c r="B77" s="20">
        <f>(B76/B73)*100</f>
        <v>1.7997780609566083</v>
      </c>
    </row>
    <row r="78" spans="1:2" ht="12.75">
      <c r="A78" s="11" t="s">
        <v>5</v>
      </c>
      <c r="B78" s="19">
        <v>10986</v>
      </c>
    </row>
    <row r="79" spans="1:2" ht="12.75">
      <c r="A79" s="11" t="s">
        <v>6</v>
      </c>
      <c r="B79" s="19"/>
    </row>
    <row r="80" spans="1:2" ht="12.75">
      <c r="A80" s="11" t="s">
        <v>7</v>
      </c>
      <c r="B80" s="19"/>
    </row>
    <row r="81" spans="1:2" ht="12.75">
      <c r="A81" s="11" t="s">
        <v>8</v>
      </c>
      <c r="B81" s="19"/>
    </row>
    <row r="82" spans="1:2" ht="12.75">
      <c r="A82" s="11"/>
      <c r="B82" s="21"/>
    </row>
    <row r="83" spans="1:2" ht="12.75">
      <c r="A83" s="10" t="s">
        <v>10</v>
      </c>
      <c r="B83" s="21"/>
    </row>
    <row r="84" spans="1:2" ht="12.75">
      <c r="A84" s="11" t="s">
        <v>96</v>
      </c>
      <c r="B84" s="31">
        <v>9.02</v>
      </c>
    </row>
    <row r="85" spans="1:2" ht="12.75">
      <c r="A85" s="11" t="s">
        <v>11</v>
      </c>
      <c r="B85" s="32"/>
    </row>
    <row r="86" spans="1:2" ht="12.75">
      <c r="A86" s="11" t="s">
        <v>12</v>
      </c>
      <c r="B86" s="44"/>
    </row>
    <row r="87" spans="1:2" ht="12.75">
      <c r="A87" s="11"/>
      <c r="B87" s="22">
        <v>57.16</v>
      </c>
    </row>
    <row r="88" spans="1:2" ht="12.75">
      <c r="A88" s="10" t="s">
        <v>13</v>
      </c>
      <c r="B88" s="21"/>
    </row>
    <row r="89" spans="1:2" ht="12.75">
      <c r="A89" s="11" t="s">
        <v>14</v>
      </c>
      <c r="B89" s="19"/>
    </row>
    <row r="90" spans="1:2" ht="12.75">
      <c r="A90" s="11" t="s">
        <v>15</v>
      </c>
      <c r="B90" s="19"/>
    </row>
    <row r="91" spans="1:2" ht="12.75">
      <c r="A91" s="11" t="s">
        <v>16</v>
      </c>
      <c r="B91" s="21"/>
    </row>
    <row r="92" spans="1:2" ht="12.75">
      <c r="A92" s="11" t="s">
        <v>17</v>
      </c>
      <c r="B92" s="21"/>
    </row>
    <row r="93" spans="1:2" ht="12.75">
      <c r="A93" s="11"/>
      <c r="B93" s="21"/>
    </row>
    <row r="94" spans="1:2" ht="12.75">
      <c r="A94" s="10" t="s">
        <v>18</v>
      </c>
      <c r="B94" s="21"/>
    </row>
    <row r="95" spans="1:2" ht="12.75">
      <c r="A95" s="11" t="s">
        <v>19</v>
      </c>
      <c r="B95" s="21"/>
    </row>
    <row r="96" spans="1:2" ht="12.75">
      <c r="A96" s="11" t="s">
        <v>20</v>
      </c>
      <c r="B96" s="21"/>
    </row>
    <row r="97" spans="1:2" ht="12.75">
      <c r="A97" s="11" t="s">
        <v>24</v>
      </c>
      <c r="B97" s="21"/>
    </row>
    <row r="98" spans="1:2" ht="12.75">
      <c r="A98" s="11"/>
      <c r="B98" s="21"/>
    </row>
    <row r="99" spans="1:2" ht="12.75">
      <c r="A99" s="15" t="s">
        <v>21</v>
      </c>
      <c r="B99" s="23"/>
    </row>
    <row r="100" spans="1:2" ht="12.75">
      <c r="A100" s="34" t="s">
        <v>22</v>
      </c>
      <c r="B100" s="35"/>
    </row>
    <row r="101" spans="1:2" ht="12.75">
      <c r="A101" s="12" t="s">
        <v>23</v>
      </c>
      <c r="B101" s="24"/>
    </row>
    <row r="102" spans="1:2" ht="12.75">
      <c r="A102" s="15" t="s">
        <v>25</v>
      </c>
      <c r="B102" s="23"/>
    </row>
    <row r="103" spans="1:2" ht="12.75">
      <c r="A103" s="11"/>
      <c r="B103" s="21"/>
    </row>
    <row r="104" spans="1:2" ht="12.75">
      <c r="A104" s="10" t="s">
        <v>1</v>
      </c>
      <c r="B104" s="21"/>
    </row>
    <row r="105" spans="1:2" ht="12.75">
      <c r="A105" s="11" t="s">
        <v>3</v>
      </c>
      <c r="B105" s="19">
        <v>11986</v>
      </c>
    </row>
    <row r="106" spans="1:2" ht="12.75">
      <c r="A106" s="11" t="s">
        <v>4</v>
      </c>
      <c r="B106" s="20">
        <f>(B105/B73)*100</f>
        <v>1.7008704437929438</v>
      </c>
    </row>
    <row r="107" spans="1:2" ht="12.75">
      <c r="A107" s="11" t="s">
        <v>5</v>
      </c>
      <c r="B107" s="19"/>
    </row>
    <row r="108" spans="1:2" ht="12.75">
      <c r="A108" s="11" t="s">
        <v>6</v>
      </c>
      <c r="B108" s="19"/>
    </row>
    <row r="109" spans="1:2" ht="12.75">
      <c r="A109" s="11" t="s">
        <v>7</v>
      </c>
      <c r="B109" s="19"/>
    </row>
    <row r="110" spans="1:2" ht="12.75">
      <c r="A110" s="11" t="s">
        <v>8</v>
      </c>
      <c r="B110" s="19"/>
    </row>
    <row r="111" spans="1:2" ht="12.75">
      <c r="A111" s="11"/>
      <c r="B111" s="21"/>
    </row>
    <row r="112" spans="1:2" ht="12.75">
      <c r="A112" s="10" t="s">
        <v>10</v>
      </c>
      <c r="B112" s="21"/>
    </row>
    <row r="113" spans="1:2" ht="12.75">
      <c r="A113" s="11" t="s">
        <v>26</v>
      </c>
      <c r="B113" s="31">
        <v>295.44</v>
      </c>
    </row>
    <row r="114" spans="1:2" ht="12.75">
      <c r="A114" s="11" t="s">
        <v>12</v>
      </c>
      <c r="B114" s="22"/>
    </row>
    <row r="115" spans="1:2" ht="12.75">
      <c r="A115" s="11"/>
      <c r="B115" s="21"/>
    </row>
    <row r="116" spans="1:2" ht="12.75">
      <c r="A116" s="15" t="s">
        <v>27</v>
      </c>
      <c r="B116" s="23"/>
    </row>
    <row r="117" spans="1:2" ht="12.75">
      <c r="A117" s="11" t="s">
        <v>22</v>
      </c>
      <c r="B117" s="21"/>
    </row>
    <row r="118" spans="1:2" ht="12.75">
      <c r="A118" s="12" t="s">
        <v>23</v>
      </c>
      <c r="B118" s="24"/>
    </row>
    <row r="119" spans="1:2" ht="12.75">
      <c r="A119" s="6"/>
      <c r="B119" s="8"/>
    </row>
    <row r="120" spans="1:2" ht="12.75">
      <c r="A120" s="6"/>
      <c r="B120" s="8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8"/>
    </row>
    <row r="126" spans="1:2" ht="12.75">
      <c r="A126" s="6"/>
      <c r="B126" s="8"/>
    </row>
    <row r="127" spans="1:2" ht="12.75">
      <c r="A127" s="6"/>
      <c r="B127" s="8"/>
    </row>
    <row r="128" spans="1:2" ht="12.75">
      <c r="A128" s="6"/>
      <c r="B128" s="8"/>
    </row>
    <row r="129" spans="1:2" ht="12.75">
      <c r="A129" s="6"/>
      <c r="B129" s="8"/>
    </row>
    <row r="130" spans="1:2" ht="12.75">
      <c r="A130" s="6"/>
      <c r="B130" s="8"/>
    </row>
    <row r="131" spans="1:2" ht="12.75">
      <c r="A131" s="6"/>
      <c r="B131" s="8"/>
    </row>
    <row r="132" spans="1:2" ht="12.75">
      <c r="A132" s="6"/>
      <c r="B132" s="8"/>
    </row>
    <row r="133" spans="1:2" ht="12.75">
      <c r="A133" s="6"/>
      <c r="B133" s="8"/>
    </row>
    <row r="134" spans="1:2" ht="12.75">
      <c r="A134" s="15" t="s">
        <v>28</v>
      </c>
      <c r="B134" s="25">
        <v>37257</v>
      </c>
    </row>
    <row r="135" spans="1:2" ht="12.75">
      <c r="A135" s="11"/>
      <c r="B135" s="21"/>
    </row>
    <row r="136" spans="1:2" ht="12.75">
      <c r="A136" s="10" t="s">
        <v>29</v>
      </c>
      <c r="B136" s="21"/>
    </row>
    <row r="137" spans="1:2" ht="12.75">
      <c r="A137" s="11" t="s">
        <v>22</v>
      </c>
      <c r="B137" s="21"/>
    </row>
    <row r="138" spans="1:2" ht="12.75">
      <c r="A138" s="10" t="s">
        <v>30</v>
      </c>
      <c r="B138" s="21"/>
    </row>
    <row r="139" spans="1:2" ht="12.75">
      <c r="A139" s="11" t="s">
        <v>22</v>
      </c>
      <c r="B139" s="21"/>
    </row>
    <row r="140" spans="1:2" ht="12.75">
      <c r="A140" s="11" t="s">
        <v>23</v>
      </c>
      <c r="B140" s="21"/>
    </row>
    <row r="141" spans="1:2" ht="12.75">
      <c r="A141" s="10" t="s">
        <v>31</v>
      </c>
      <c r="B141" s="21"/>
    </row>
    <row r="142" spans="1:2" ht="12.75">
      <c r="A142" s="11" t="s">
        <v>19</v>
      </c>
      <c r="B142" s="21">
        <v>29</v>
      </c>
    </row>
    <row r="143" spans="1:2" ht="12.75">
      <c r="A143" s="11" t="s">
        <v>32</v>
      </c>
      <c r="B143" s="31">
        <v>1517.75</v>
      </c>
    </row>
    <row r="144" spans="1:2" ht="12.75">
      <c r="A144" s="10" t="s">
        <v>33</v>
      </c>
      <c r="B144" s="21"/>
    </row>
    <row r="145" spans="1:2" ht="12.75">
      <c r="A145" s="11" t="s">
        <v>19</v>
      </c>
      <c r="B145" s="21">
        <v>3518</v>
      </c>
    </row>
    <row r="146" spans="1:2" ht="12.75">
      <c r="A146" s="11" t="s">
        <v>32</v>
      </c>
      <c r="B146" s="31">
        <v>1666.66</v>
      </c>
    </row>
    <row r="147" spans="1:2" ht="12.75">
      <c r="A147" s="11"/>
      <c r="B147" s="21"/>
    </row>
    <row r="148" spans="1:2" ht="12.75">
      <c r="A148" s="15" t="s">
        <v>34</v>
      </c>
      <c r="B148" s="23"/>
    </row>
    <row r="149" spans="1:2" ht="12.75">
      <c r="A149" s="11" t="s">
        <v>35</v>
      </c>
      <c r="B149" s="21"/>
    </row>
    <row r="150" spans="1:2" ht="12.75">
      <c r="A150" s="11" t="s">
        <v>36</v>
      </c>
      <c r="B150" s="21"/>
    </row>
    <row r="151" spans="1:2" ht="12.75">
      <c r="A151" s="12" t="s">
        <v>37</v>
      </c>
      <c r="B151" s="26">
        <v>913</v>
      </c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spans="1:2" ht="12.75">
      <c r="A196" s="2" t="s">
        <v>38</v>
      </c>
      <c r="B196" s="1"/>
    </row>
    <row r="197" ht="12.75">
      <c r="B197" s="1"/>
    </row>
    <row r="198" spans="1:2" ht="12.75">
      <c r="A198" s="15" t="s">
        <v>39</v>
      </c>
      <c r="B198" s="25">
        <v>37257</v>
      </c>
    </row>
    <row r="199" spans="1:2" ht="12.75">
      <c r="A199" s="11"/>
      <c r="B199" s="21"/>
    </row>
    <row r="200" spans="1:2" ht="12.75">
      <c r="A200" s="10" t="s">
        <v>1</v>
      </c>
      <c r="B200" s="21"/>
    </row>
    <row r="201" spans="1:2" ht="12.75">
      <c r="A201" s="11" t="s">
        <v>3</v>
      </c>
      <c r="B201" s="21"/>
    </row>
    <row r="202" spans="1:2" ht="12.75">
      <c r="A202" s="11" t="s">
        <v>4</v>
      </c>
      <c r="B202" s="27"/>
    </row>
    <row r="203" spans="1:2" ht="12.75">
      <c r="A203" s="11" t="s">
        <v>6</v>
      </c>
      <c r="B203" s="21"/>
    </row>
    <row r="204" spans="1:2" ht="12.75">
      <c r="A204" s="11" t="s">
        <v>8</v>
      </c>
      <c r="B204" s="21"/>
    </row>
    <row r="205" spans="1:2" ht="12.75">
      <c r="A205" s="11"/>
      <c r="B205" s="21"/>
    </row>
    <row r="206" spans="1:2" ht="12.75">
      <c r="A206" s="10" t="s">
        <v>95</v>
      </c>
      <c r="B206" s="31"/>
    </row>
    <row r="207" spans="1:2" ht="12.75">
      <c r="A207" s="13"/>
      <c r="B207" s="33"/>
    </row>
    <row r="208" spans="1:2" ht="12.75">
      <c r="A208" s="37"/>
      <c r="B208" s="39"/>
    </row>
    <row r="209" spans="1:2" ht="12.75">
      <c r="A209" s="37"/>
      <c r="B209" s="39"/>
    </row>
    <row r="210" spans="1:2" ht="12.75">
      <c r="A210" s="37"/>
      <c r="B210" s="39"/>
    </row>
    <row r="211" spans="1:2" ht="12.75">
      <c r="A211" s="37"/>
      <c r="B211" s="39"/>
    </row>
    <row r="212" spans="1:2" ht="12.75">
      <c r="A212" s="37"/>
      <c r="B212" s="39"/>
    </row>
    <row r="213" spans="1:2" ht="12.75">
      <c r="A213" s="37"/>
      <c r="B213" s="39"/>
    </row>
    <row r="214" spans="1:2" ht="12.75">
      <c r="A214" s="37"/>
      <c r="B214" s="39"/>
    </row>
    <row r="215" spans="1:2" ht="12.75">
      <c r="A215" s="37"/>
      <c r="B215" s="39"/>
    </row>
    <row r="216" spans="1:2" ht="12.75">
      <c r="A216" s="37"/>
      <c r="B216" s="39"/>
    </row>
    <row r="217" spans="1:2" ht="12.75">
      <c r="A217" s="37"/>
      <c r="B217" s="39"/>
    </row>
    <row r="218" spans="1:2" ht="12.75">
      <c r="A218" s="37"/>
      <c r="B218" s="39"/>
    </row>
    <row r="219" spans="1:2" ht="12.75">
      <c r="A219" s="37"/>
      <c r="B219" s="39"/>
    </row>
    <row r="220" spans="1:2" ht="12.75">
      <c r="A220" s="37"/>
      <c r="B220" s="39"/>
    </row>
    <row r="221" spans="1:2" ht="12.75">
      <c r="A221" s="37"/>
      <c r="B221" s="39"/>
    </row>
    <row r="222" spans="1:2" ht="12.75">
      <c r="A222" s="37"/>
      <c r="B222" s="39"/>
    </row>
    <row r="223" spans="1:2" ht="12.75">
      <c r="A223" s="37"/>
      <c r="B223" s="8"/>
    </row>
    <row r="224" spans="1:2" ht="12.75">
      <c r="A224" s="6"/>
      <c r="B224" s="8"/>
    </row>
    <row r="225" spans="1:2" ht="12.75">
      <c r="A225" s="6"/>
      <c r="B225" s="8"/>
    </row>
    <row r="226" spans="1:2" ht="12.75">
      <c r="A226" s="6"/>
      <c r="B226" s="8"/>
    </row>
    <row r="227" spans="1:2" ht="12.75">
      <c r="A227" s="6"/>
      <c r="B227" s="8"/>
    </row>
    <row r="228" spans="1:2" ht="12.75">
      <c r="A228" s="6"/>
      <c r="B228" s="8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15" t="s">
        <v>40</v>
      </c>
      <c r="B261" s="25">
        <v>37257</v>
      </c>
    </row>
    <row r="262" spans="1:2" ht="12.75">
      <c r="A262" s="11"/>
      <c r="B262" s="21"/>
    </row>
    <row r="263" spans="1:2" ht="12.75">
      <c r="A263" s="10" t="s">
        <v>1</v>
      </c>
      <c r="B263" s="21"/>
    </row>
    <row r="264" spans="1:2" ht="12.75">
      <c r="A264" s="11" t="s">
        <v>3</v>
      </c>
      <c r="B264" s="21"/>
    </row>
    <row r="265" spans="1:2" ht="12.75">
      <c r="A265" s="11" t="s">
        <v>4</v>
      </c>
      <c r="B265" s="27"/>
    </row>
    <row r="266" spans="1:2" ht="12.75">
      <c r="A266" s="11" t="s">
        <v>5</v>
      </c>
      <c r="B266" s="21"/>
    </row>
    <row r="267" spans="1:2" ht="12.75">
      <c r="A267" s="11" t="s">
        <v>6</v>
      </c>
      <c r="B267" s="21"/>
    </row>
    <row r="268" spans="1:2" ht="12.75">
      <c r="A268" s="11" t="s">
        <v>7</v>
      </c>
      <c r="B268" s="21"/>
    </row>
    <row r="269" spans="1:2" ht="12.75">
      <c r="A269" s="11" t="s">
        <v>8</v>
      </c>
      <c r="B269" s="21"/>
    </row>
    <row r="270" spans="1:2" ht="12.75">
      <c r="A270" s="11"/>
      <c r="B270" s="21"/>
    </row>
    <row r="271" spans="1:2" ht="12.75">
      <c r="A271" s="10" t="s">
        <v>10</v>
      </c>
      <c r="B271" s="21"/>
    </row>
    <row r="272" spans="1:2" ht="12.75">
      <c r="A272" s="11" t="s">
        <v>41</v>
      </c>
      <c r="B272" s="31">
        <v>3327</v>
      </c>
    </row>
    <row r="273" spans="1:2" ht="12.75">
      <c r="A273" s="11" t="s">
        <v>42</v>
      </c>
      <c r="B273" s="31"/>
    </row>
    <row r="274" spans="1:2" ht="12.75">
      <c r="A274" s="11" t="s">
        <v>12</v>
      </c>
      <c r="B274" s="21"/>
    </row>
    <row r="275" spans="1:2" ht="12.75">
      <c r="A275" s="11"/>
      <c r="B275" s="21"/>
    </row>
    <row r="276" spans="1:2" ht="12.75">
      <c r="A276" s="10" t="s">
        <v>13</v>
      </c>
      <c r="B276" s="21"/>
    </row>
    <row r="277" spans="1:2" ht="12.75">
      <c r="A277" s="11"/>
      <c r="B277" s="21"/>
    </row>
    <row r="278" spans="1:2" ht="12.75">
      <c r="A278" s="11" t="s">
        <v>47</v>
      </c>
      <c r="B278" s="28">
        <f>B281+B282</f>
        <v>54</v>
      </c>
    </row>
    <row r="279" spans="1:2" ht="12.75">
      <c r="A279" s="11" t="s">
        <v>46</v>
      </c>
      <c r="B279" s="21">
        <v>20</v>
      </c>
    </row>
    <row r="280" spans="1:2" ht="12.75">
      <c r="A280" s="11" t="s">
        <v>45</v>
      </c>
      <c r="B280" s="21">
        <v>6</v>
      </c>
    </row>
    <row r="281" spans="1:2" ht="12.75">
      <c r="A281" s="11" t="s">
        <v>48</v>
      </c>
      <c r="B281" s="17">
        <f>B279+B280</f>
        <v>26</v>
      </c>
    </row>
    <row r="282" spans="1:2" ht="12.75">
      <c r="A282" s="11" t="s">
        <v>49</v>
      </c>
      <c r="B282" s="21">
        <v>28</v>
      </c>
    </row>
    <row r="283" spans="1:2" ht="12.75">
      <c r="A283" s="11"/>
      <c r="B283" s="21"/>
    </row>
    <row r="284" spans="1:2" ht="12.75">
      <c r="A284" s="11" t="s">
        <v>51</v>
      </c>
      <c r="B284" s="21"/>
    </row>
    <row r="285" spans="1:2" ht="12.75">
      <c r="A285" s="11" t="s">
        <v>50</v>
      </c>
      <c r="B285" s="21"/>
    </row>
    <row r="286" spans="1:2" ht="12.75">
      <c r="A286" s="11"/>
      <c r="B286" s="21"/>
    </row>
    <row r="287" spans="1:2" ht="12.75">
      <c r="A287" s="11" t="s">
        <v>52</v>
      </c>
      <c r="B287" s="28">
        <f>B290+B291</f>
        <v>1449</v>
      </c>
    </row>
    <row r="288" spans="1:2" ht="12.75">
      <c r="A288" s="11" t="s">
        <v>53</v>
      </c>
      <c r="B288" s="21">
        <v>300</v>
      </c>
    </row>
    <row r="289" spans="1:2" ht="12.75">
      <c r="A289" s="11" t="s">
        <v>54</v>
      </c>
      <c r="B289" s="21">
        <v>146</v>
      </c>
    </row>
    <row r="290" spans="1:2" ht="12.75">
      <c r="A290" s="11" t="s">
        <v>55</v>
      </c>
      <c r="B290" s="17">
        <f>B289+B288</f>
        <v>446</v>
      </c>
    </row>
    <row r="291" spans="1:2" ht="12.75">
      <c r="A291" s="11" t="s">
        <v>56</v>
      </c>
      <c r="B291" s="21">
        <v>1003</v>
      </c>
    </row>
    <row r="292" spans="1:2" ht="12.75">
      <c r="A292" s="11"/>
      <c r="B292" s="21"/>
    </row>
    <row r="293" spans="1:2" ht="12.75">
      <c r="A293" s="11" t="s">
        <v>59</v>
      </c>
      <c r="B293" s="21"/>
    </row>
    <row r="294" spans="1:2" ht="12.75">
      <c r="A294" s="11" t="s">
        <v>57</v>
      </c>
      <c r="B294" s="17">
        <f>B290/B281</f>
        <v>17.153846153846153</v>
      </c>
    </row>
    <row r="295" spans="1:2" ht="12.75">
      <c r="A295" s="11" t="s">
        <v>58</v>
      </c>
      <c r="B295" s="17">
        <f>B291/B282</f>
        <v>35.82142857142857</v>
      </c>
    </row>
    <row r="296" spans="1:2" ht="12.75">
      <c r="A296" s="11"/>
      <c r="B296" s="21"/>
    </row>
    <row r="297" spans="1:2" ht="12.75">
      <c r="A297" s="11" t="s">
        <v>60</v>
      </c>
      <c r="B297" s="21"/>
    </row>
    <row r="298" spans="1:2" ht="12.75">
      <c r="A298" s="11" t="s">
        <v>61</v>
      </c>
      <c r="B298" s="27">
        <f>(B287/B73)*100</f>
        <v>0.20561999608342865</v>
      </c>
    </row>
    <row r="299" spans="1:2" ht="12.75">
      <c r="A299" s="11" t="s">
        <v>94</v>
      </c>
      <c r="B299" s="27">
        <f>(B290/B73)*100</f>
        <v>0.0632895226040091</v>
      </c>
    </row>
    <row r="300" spans="1:2" ht="12.75">
      <c r="A300" s="11" t="s">
        <v>58</v>
      </c>
      <c r="B300" s="27">
        <f>(B291/B73)*100</f>
        <v>0.14233047347941954</v>
      </c>
    </row>
    <row r="301" spans="1:2" ht="12.75">
      <c r="A301" s="11"/>
      <c r="B301" s="21"/>
    </row>
    <row r="302" spans="1:2" ht="12.75">
      <c r="A302" s="11" t="s">
        <v>62</v>
      </c>
      <c r="B302" s="21"/>
    </row>
    <row r="303" spans="1:2" ht="12.75">
      <c r="A303" s="11" t="s">
        <v>63</v>
      </c>
      <c r="B303" s="21"/>
    </row>
    <row r="304" spans="1:2" ht="12.75">
      <c r="A304" s="11" t="s">
        <v>58</v>
      </c>
      <c r="B304" s="21"/>
    </row>
    <row r="305" spans="1:2" ht="12.75">
      <c r="A305" s="11"/>
      <c r="B305" s="21"/>
    </row>
    <row r="306" spans="1:2" ht="12.75">
      <c r="A306" s="10" t="s">
        <v>43</v>
      </c>
      <c r="B306" s="21"/>
    </row>
    <row r="307" spans="1:2" ht="12.75">
      <c r="A307" s="11" t="s">
        <v>19</v>
      </c>
      <c r="B307" s="21"/>
    </row>
    <row r="308" spans="1:2" ht="12.75">
      <c r="A308" s="11" t="s">
        <v>20</v>
      </c>
      <c r="B308" s="31"/>
    </row>
    <row r="309" spans="1:2" ht="12.75">
      <c r="A309" s="11"/>
      <c r="B309" s="21"/>
    </row>
    <row r="310" spans="1:2" ht="12.75">
      <c r="A310" s="15" t="s">
        <v>44</v>
      </c>
      <c r="B310" s="23"/>
    </row>
    <row r="311" spans="1:2" ht="12.75">
      <c r="A311" s="11" t="s">
        <v>35</v>
      </c>
      <c r="B311" s="21"/>
    </row>
    <row r="312" spans="1:2" ht="12.75">
      <c r="A312" s="11" t="s">
        <v>36</v>
      </c>
      <c r="B312" s="21"/>
    </row>
    <row r="313" spans="1:2" ht="12.75">
      <c r="A313" s="12" t="s">
        <v>37</v>
      </c>
      <c r="B313" s="26"/>
    </row>
    <row r="314" spans="1:2" ht="12.75">
      <c r="A314" s="6"/>
      <c r="B314" s="40"/>
    </row>
    <row r="315" spans="1:2" ht="12.75">
      <c r="A315" s="6"/>
      <c r="B315" s="40"/>
    </row>
    <row r="316" spans="1:2" ht="12.75">
      <c r="A316" s="6"/>
      <c r="B316" s="40"/>
    </row>
    <row r="317" spans="1:2" ht="12.75">
      <c r="A317" s="6"/>
      <c r="B317" s="40"/>
    </row>
    <row r="318" spans="1:2" ht="12.75">
      <c r="A318" s="6"/>
      <c r="B318" s="40"/>
    </row>
    <row r="319" spans="1:2" ht="12.75">
      <c r="A319" s="6"/>
      <c r="B319" s="40"/>
    </row>
    <row r="320" spans="1:2" ht="12.75">
      <c r="A320" s="6"/>
      <c r="B320" s="40"/>
    </row>
    <row r="321" spans="1:2" ht="12.75">
      <c r="A321" s="6"/>
      <c r="B321" s="40"/>
    </row>
    <row r="322" spans="1:2" ht="12.75">
      <c r="A322" s="6"/>
      <c r="B322" s="40"/>
    </row>
    <row r="323" spans="1:2" ht="12.75">
      <c r="A323" s="6"/>
      <c r="B323" s="40"/>
    </row>
    <row r="324" spans="1:2" ht="12.75">
      <c r="A324" s="6"/>
      <c r="B324" s="40"/>
    </row>
    <row r="325" spans="1:2" ht="12.75">
      <c r="A325" s="6"/>
      <c r="B325" s="40"/>
    </row>
    <row r="326" spans="1:2" ht="12.75">
      <c r="A326" s="6"/>
      <c r="B326" s="40"/>
    </row>
    <row r="327" spans="1:2" ht="12.75">
      <c r="A327" s="6"/>
      <c r="B327" s="40"/>
    </row>
    <row r="328" spans="1:2" ht="12.75">
      <c r="A328" s="6"/>
      <c r="B328" s="40"/>
    </row>
    <row r="329" spans="1:2" ht="12.75">
      <c r="A329" s="6"/>
      <c r="B329" s="40"/>
    </row>
    <row r="330" spans="1:2" ht="12.75">
      <c r="A330" s="6"/>
      <c r="B330" s="40"/>
    </row>
    <row r="331" spans="1:2" ht="12.75">
      <c r="A331" s="6"/>
      <c r="B331" s="40"/>
    </row>
    <row r="332" spans="1:2" ht="12.75">
      <c r="A332" s="6"/>
      <c r="B332" s="40"/>
    </row>
    <row r="333" spans="1:2" ht="12.75">
      <c r="A333" s="6"/>
      <c r="B333" s="40"/>
    </row>
    <row r="334" spans="1:2" ht="12.75">
      <c r="A334" s="6"/>
      <c r="B334" s="40"/>
    </row>
    <row r="335" spans="1:2" ht="12.75">
      <c r="A335" s="6"/>
      <c r="B335" s="40"/>
    </row>
    <row r="336" spans="1:2" ht="12.75">
      <c r="A336" s="6"/>
      <c r="B336" s="40"/>
    </row>
    <row r="337" spans="1:2" ht="12.75">
      <c r="A337" s="6"/>
      <c r="B337" s="40"/>
    </row>
    <row r="338" spans="1:2" ht="12.75">
      <c r="A338" s="6"/>
      <c r="B338" s="40"/>
    </row>
    <row r="339" spans="1:2" ht="12.75">
      <c r="A339" s="6"/>
      <c r="B339" s="40"/>
    </row>
    <row r="340" spans="1:2" ht="12.75">
      <c r="A340" s="6"/>
      <c r="B340" s="40"/>
    </row>
    <row r="341" spans="1:2" ht="12.75">
      <c r="A341" s="6"/>
      <c r="B341" s="40"/>
    </row>
    <row r="342" spans="1:2" ht="12.75">
      <c r="A342" s="6"/>
      <c r="B342" s="40"/>
    </row>
    <row r="343" spans="1:2" ht="12.75">
      <c r="A343" s="6"/>
      <c r="B343" s="40"/>
    </row>
    <row r="344" spans="1:2" ht="12.75">
      <c r="A344" s="6"/>
      <c r="B344" s="40"/>
    </row>
    <row r="345" spans="1:2" ht="12.75">
      <c r="A345" s="6"/>
      <c r="B345" s="40"/>
    </row>
    <row r="346" spans="1:2" ht="12.75">
      <c r="A346" s="6"/>
      <c r="B346" s="40"/>
    </row>
    <row r="347" spans="1:2" ht="12.75">
      <c r="A347" s="6"/>
      <c r="B347" s="40"/>
    </row>
    <row r="348" spans="1:2" ht="12.75">
      <c r="A348" s="6"/>
      <c r="B348" s="40"/>
    </row>
    <row r="349" spans="1:2" ht="12.75">
      <c r="A349" s="6"/>
      <c r="B349" s="40"/>
    </row>
    <row r="350" spans="1:2" ht="12.75">
      <c r="A350" s="6"/>
      <c r="B350" s="40"/>
    </row>
    <row r="351" spans="1:2" ht="12.75">
      <c r="A351" s="6"/>
      <c r="B351" s="40"/>
    </row>
    <row r="352" spans="1:2" ht="12.75">
      <c r="A352" s="6"/>
      <c r="B352" s="40"/>
    </row>
    <row r="353" spans="1:2" ht="12.75">
      <c r="A353" s="6"/>
      <c r="B353" s="40"/>
    </row>
    <row r="354" spans="1:2" ht="12.75">
      <c r="A354" s="6"/>
      <c r="B354" s="40"/>
    </row>
    <row r="355" spans="1:2" ht="12.75">
      <c r="A355" s="6"/>
      <c r="B355" s="40"/>
    </row>
    <row r="356" spans="1:2" ht="12.75">
      <c r="A356" s="6"/>
      <c r="B356" s="40"/>
    </row>
    <row r="357" spans="1:2" ht="12.75">
      <c r="A357" s="6"/>
      <c r="B357" s="40"/>
    </row>
    <row r="358" spans="1:2" ht="12.75">
      <c r="A358" s="6"/>
      <c r="B358" s="40"/>
    </row>
    <row r="359" spans="1:2" ht="12.75">
      <c r="A359" s="6"/>
      <c r="B359" s="40"/>
    </row>
    <row r="360" spans="1:2" ht="12.75">
      <c r="A360" s="6"/>
      <c r="B360" s="40"/>
    </row>
    <row r="361" spans="1:2" ht="12.75">
      <c r="A361" s="6"/>
      <c r="B361" s="40"/>
    </row>
    <row r="362" spans="1:2" ht="12.75">
      <c r="A362" s="6"/>
      <c r="B362" s="40"/>
    </row>
    <row r="363" spans="1:2" ht="12.75">
      <c r="A363" s="6"/>
      <c r="B363" s="40"/>
    </row>
    <row r="364" spans="1:2" ht="12.75">
      <c r="A364" s="6"/>
      <c r="B364" s="40"/>
    </row>
    <row r="365" spans="1:2" ht="12.75">
      <c r="A365" s="6"/>
      <c r="B365" s="7"/>
    </row>
    <row r="366" spans="1:2" ht="12.75">
      <c r="A366" s="6"/>
      <c r="B366" s="7"/>
    </row>
    <row r="367" spans="1:2" ht="12.75">
      <c r="A367" s="6"/>
      <c r="B367" s="7"/>
    </row>
    <row r="368" spans="1:2" ht="12.75">
      <c r="A368" s="6"/>
      <c r="B368" s="7"/>
    </row>
    <row r="369" spans="1:2" ht="12.75">
      <c r="A369" s="6"/>
      <c r="B369" s="7"/>
    </row>
    <row r="370" spans="1:2" ht="12.75">
      <c r="A370" s="6"/>
      <c r="B370" s="7"/>
    </row>
    <row r="371" spans="1:2" ht="12.75">
      <c r="A371" s="6"/>
      <c r="B371" s="7"/>
    </row>
    <row r="372" spans="1:2" ht="12.75">
      <c r="A372" s="6"/>
      <c r="B372" s="7"/>
    </row>
    <row r="373" spans="1:2" ht="12.75">
      <c r="A373" s="6"/>
      <c r="B373" s="7"/>
    </row>
    <row r="374" spans="1:2" ht="12.75">
      <c r="A374" s="6"/>
      <c r="B374" s="7"/>
    </row>
    <row r="375" spans="1:2" ht="12.75">
      <c r="A375" s="6"/>
      <c r="B375" s="7"/>
    </row>
    <row r="376" spans="1:2" ht="12.75">
      <c r="A376" s="6"/>
      <c r="B376" s="7"/>
    </row>
    <row r="377" spans="1:2" ht="12.75">
      <c r="A377" s="6"/>
      <c r="B377" s="7"/>
    </row>
    <row r="378" spans="1:2" ht="12.75">
      <c r="A378" s="6"/>
      <c r="B378" s="7"/>
    </row>
    <row r="379" spans="1:2" ht="12.75">
      <c r="A379" s="6"/>
      <c r="B379" s="7"/>
    </row>
    <row r="380" spans="1:2" ht="12.75">
      <c r="A380" s="6"/>
      <c r="B380" s="7"/>
    </row>
    <row r="381" spans="1:2" ht="12.75">
      <c r="A381" s="6"/>
      <c r="B381" s="7"/>
    </row>
    <row r="382" spans="1:2" ht="12.75">
      <c r="A382" s="6"/>
      <c r="B382" s="7"/>
    </row>
    <row r="383" spans="1:2" ht="12.75">
      <c r="A383" s="6"/>
      <c r="B383" s="7"/>
    </row>
    <row r="384" spans="1:2" ht="12.75">
      <c r="A384" s="6"/>
      <c r="B384" s="7"/>
    </row>
    <row r="385" spans="1:2" ht="12.75">
      <c r="A385" s="6"/>
      <c r="B385" s="7"/>
    </row>
    <row r="386" spans="1:2" ht="12.75">
      <c r="A386" s="6"/>
      <c r="B386" s="7"/>
    </row>
    <row r="387" spans="1:2" ht="12.75">
      <c r="A387" s="6"/>
      <c r="B387" s="7"/>
    </row>
    <row r="388" spans="1:2" ht="12.75">
      <c r="A388" s="6"/>
      <c r="B388" s="7"/>
    </row>
    <row r="389" spans="1:2" ht="12.75">
      <c r="A389" s="6"/>
      <c r="B389" s="7"/>
    </row>
    <row r="390" spans="1:2" ht="12.75">
      <c r="A390" s="6"/>
      <c r="B390" s="7"/>
    </row>
    <row r="391" spans="1:2" ht="12.75">
      <c r="A391" s="6"/>
      <c r="B391" s="7"/>
    </row>
    <row r="392" spans="1:2" ht="12.75">
      <c r="A392" s="6"/>
      <c r="B392" s="7"/>
    </row>
    <row r="393" spans="1:2" ht="12.75">
      <c r="A393" s="6"/>
      <c r="B393" s="7"/>
    </row>
    <row r="394" spans="1:2" ht="12.75">
      <c r="A394" s="6"/>
      <c r="B394" s="7"/>
    </row>
    <row r="395" spans="1:2" ht="12.75">
      <c r="A395" s="2" t="s">
        <v>64</v>
      </c>
      <c r="B395" s="1"/>
    </row>
    <row r="396" ht="12.75">
      <c r="B396" s="1"/>
    </row>
    <row r="397" spans="1:2" ht="12.75">
      <c r="A397" s="15" t="s">
        <v>65</v>
      </c>
      <c r="B397" s="25">
        <v>37257</v>
      </c>
    </row>
    <row r="398" spans="1:2" ht="12.75">
      <c r="A398" s="10" t="s">
        <v>1</v>
      </c>
      <c r="B398" s="21"/>
    </row>
    <row r="399" spans="1:2" ht="12.75">
      <c r="A399" s="11" t="s">
        <v>3</v>
      </c>
      <c r="B399" s="21"/>
    </row>
    <row r="400" spans="1:2" ht="12.75">
      <c r="A400" s="11" t="s">
        <v>4</v>
      </c>
      <c r="B400" s="27"/>
    </row>
    <row r="401" spans="1:2" ht="12.75">
      <c r="A401" s="11" t="s">
        <v>5</v>
      </c>
      <c r="B401" s="21"/>
    </row>
    <row r="402" spans="1:2" ht="12.75">
      <c r="A402" s="11" t="s">
        <v>6</v>
      </c>
      <c r="B402" s="21"/>
    </row>
    <row r="403" spans="1:2" ht="12.75">
      <c r="A403" s="11" t="s">
        <v>7</v>
      </c>
      <c r="B403" s="21"/>
    </row>
    <row r="404" spans="1:2" ht="12.75">
      <c r="A404" s="11" t="s">
        <v>8</v>
      </c>
      <c r="B404" s="21"/>
    </row>
    <row r="405" spans="1:2" ht="12.75">
      <c r="A405" s="11"/>
      <c r="B405" s="21"/>
    </row>
    <row r="406" spans="1:2" ht="12.75">
      <c r="A406" s="10" t="s">
        <v>10</v>
      </c>
      <c r="B406" s="21"/>
    </row>
    <row r="407" spans="1:2" ht="12.75">
      <c r="A407" s="11" t="s">
        <v>41</v>
      </c>
      <c r="B407" s="31">
        <v>8582.4</v>
      </c>
    </row>
    <row r="408" spans="1:2" ht="12.75">
      <c r="A408" s="11" t="s">
        <v>66</v>
      </c>
      <c r="B408" s="31">
        <v>12092.3</v>
      </c>
    </row>
    <row r="409" spans="1:2" ht="12.75">
      <c r="A409" s="11" t="s">
        <v>42</v>
      </c>
      <c r="B409" s="31">
        <v>14784.84</v>
      </c>
    </row>
    <row r="410" spans="1:2" ht="12.75">
      <c r="A410" s="11" t="s">
        <v>12</v>
      </c>
      <c r="B410" s="21"/>
    </row>
    <row r="411" spans="1:2" ht="12.75">
      <c r="A411" s="11"/>
      <c r="B411" s="21"/>
    </row>
    <row r="412" spans="1:2" ht="12.75">
      <c r="A412" s="10" t="s">
        <v>13</v>
      </c>
      <c r="B412" s="21"/>
    </row>
    <row r="413" spans="1:2" ht="12.75">
      <c r="A413" s="11"/>
      <c r="B413" s="21"/>
    </row>
    <row r="414" spans="1:2" ht="12.75">
      <c r="A414" s="11" t="s">
        <v>47</v>
      </c>
      <c r="B414" s="28">
        <f>B417+B418</f>
        <v>272</v>
      </c>
    </row>
    <row r="415" spans="1:2" ht="12.75">
      <c r="A415" s="11" t="s">
        <v>46</v>
      </c>
      <c r="B415" s="21">
        <v>37</v>
      </c>
    </row>
    <row r="416" spans="1:2" ht="12.75">
      <c r="A416" s="11" t="s">
        <v>45</v>
      </c>
      <c r="B416" s="21">
        <v>164</v>
      </c>
    </row>
    <row r="417" spans="1:2" ht="12.75">
      <c r="A417" s="11" t="s">
        <v>48</v>
      </c>
      <c r="B417" s="17">
        <f>B415+B416</f>
        <v>201</v>
      </c>
    </row>
    <row r="418" spans="1:2" ht="12.75">
      <c r="A418" s="11" t="s">
        <v>49</v>
      </c>
      <c r="B418" s="21">
        <v>71</v>
      </c>
    </row>
    <row r="419" spans="1:2" ht="12.75">
      <c r="A419" s="11"/>
      <c r="B419" s="21"/>
    </row>
    <row r="420" spans="1:2" ht="12.75">
      <c r="A420" s="11" t="s">
        <v>52</v>
      </c>
      <c r="B420" s="28">
        <f>B423+B424</f>
        <v>12975</v>
      </c>
    </row>
    <row r="421" spans="1:2" ht="12.75">
      <c r="A421" s="11" t="s">
        <v>53</v>
      </c>
      <c r="B421" s="21">
        <v>3885</v>
      </c>
    </row>
    <row r="422" spans="1:2" ht="12.75">
      <c r="A422" s="11" t="s">
        <v>54</v>
      </c>
      <c r="B422" s="21">
        <v>5205</v>
      </c>
    </row>
    <row r="423" spans="1:2" ht="12.75">
      <c r="A423" s="11" t="s">
        <v>55</v>
      </c>
      <c r="B423" s="17">
        <f>B421+B422</f>
        <v>9090</v>
      </c>
    </row>
    <row r="424" spans="1:2" ht="12.75">
      <c r="A424" s="11" t="s">
        <v>56</v>
      </c>
      <c r="B424" s="21">
        <v>3885</v>
      </c>
    </row>
    <row r="425" spans="1:2" ht="12.75">
      <c r="A425" s="11"/>
      <c r="B425" s="21"/>
    </row>
    <row r="426" spans="1:2" ht="12.75">
      <c r="A426" s="11" t="s">
        <v>59</v>
      </c>
      <c r="B426" s="21"/>
    </row>
    <row r="427" spans="1:2" ht="12.75">
      <c r="A427" s="11" t="s">
        <v>57</v>
      </c>
      <c r="B427" s="17">
        <f>B423/B417</f>
        <v>45.223880597014926</v>
      </c>
    </row>
    <row r="428" spans="1:2" ht="12.75">
      <c r="A428" s="11" t="s">
        <v>58</v>
      </c>
      <c r="B428" s="17">
        <f>B424/B418</f>
        <v>54.71830985915493</v>
      </c>
    </row>
    <row r="429" spans="1:2" ht="12.75">
      <c r="A429" s="11"/>
      <c r="B429" s="21"/>
    </row>
    <row r="430" spans="1:2" ht="12.75">
      <c r="A430" s="11" t="s">
        <v>60</v>
      </c>
      <c r="B430" s="21"/>
    </row>
    <row r="431" spans="1:2" ht="12.75">
      <c r="A431" s="11" t="s">
        <v>61</v>
      </c>
      <c r="B431" s="27">
        <f>(B420/B73)*100</f>
        <v>1.8412142506435378</v>
      </c>
    </row>
    <row r="432" spans="1:2" ht="12.75">
      <c r="A432" s="11" t="s">
        <v>94</v>
      </c>
      <c r="B432" s="27">
        <f>(B423/B73)*100</f>
        <v>1.2899142611444903</v>
      </c>
    </row>
    <row r="433" spans="1:2" ht="12.75">
      <c r="A433" s="11" t="s">
        <v>58</v>
      </c>
      <c r="B433" s="27">
        <f>(B424/B73)*100</f>
        <v>0.5512999894990478</v>
      </c>
    </row>
    <row r="434" spans="1:2" ht="12.75">
      <c r="A434" s="11"/>
      <c r="B434" s="21"/>
    </row>
    <row r="435" spans="1:2" ht="12.75">
      <c r="A435" s="11" t="s">
        <v>67</v>
      </c>
      <c r="B435" s="21"/>
    </row>
    <row r="436" spans="1:2" ht="12.75">
      <c r="A436" s="11" t="s">
        <v>63</v>
      </c>
      <c r="B436" s="21">
        <v>8080</v>
      </c>
    </row>
    <row r="437" spans="1:2" ht="12.75">
      <c r="A437" s="11" t="s">
        <v>58</v>
      </c>
      <c r="B437" s="21"/>
    </row>
    <row r="438" spans="1:2" ht="12.75">
      <c r="A438" s="11" t="s">
        <v>62</v>
      </c>
      <c r="B438" s="21"/>
    </row>
    <row r="439" spans="1:2" ht="12.75">
      <c r="A439" s="11" t="s">
        <v>63</v>
      </c>
      <c r="B439" s="21"/>
    </row>
    <row r="440" spans="1:2" ht="12.75">
      <c r="A440" s="12" t="s">
        <v>58</v>
      </c>
      <c r="B440" s="24"/>
    </row>
    <row r="441" spans="1:2" ht="12.75">
      <c r="A441" s="11"/>
      <c r="B441" s="21"/>
    </row>
    <row r="442" spans="1:2" ht="12.75">
      <c r="A442" s="15" t="s">
        <v>68</v>
      </c>
      <c r="B442" s="23"/>
    </row>
    <row r="443" spans="1:2" ht="12.75">
      <c r="A443" s="11" t="s">
        <v>69</v>
      </c>
      <c r="B443" s="21">
        <v>1</v>
      </c>
    </row>
    <row r="444" spans="1:2" ht="12.75">
      <c r="A444" s="11" t="s">
        <v>70</v>
      </c>
      <c r="B444" s="21">
        <v>46</v>
      </c>
    </row>
    <row r="445" spans="1:2" ht="12.75">
      <c r="A445" s="11" t="s">
        <v>71</v>
      </c>
      <c r="B445" s="21"/>
    </row>
    <row r="446" spans="1:2" ht="12.75">
      <c r="A446" s="11"/>
      <c r="B446" s="21"/>
    </row>
    <row r="447" spans="1:2" ht="12.75">
      <c r="A447" s="15" t="s">
        <v>72</v>
      </c>
      <c r="B447" s="23"/>
    </row>
    <row r="448" spans="1:2" ht="12.75">
      <c r="A448" s="11" t="s">
        <v>35</v>
      </c>
      <c r="B448" s="21"/>
    </row>
    <row r="449" spans="1:2" ht="12.75">
      <c r="A449" s="11" t="s">
        <v>36</v>
      </c>
      <c r="B449" s="21"/>
    </row>
    <row r="450" spans="1:2" ht="12.75">
      <c r="A450" s="12" t="s">
        <v>37</v>
      </c>
      <c r="B450" s="26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spans="1:2" ht="12.75">
      <c r="A530" s="2" t="s">
        <v>73</v>
      </c>
      <c r="B530" s="1"/>
    </row>
    <row r="531" ht="12.75">
      <c r="B531" s="1"/>
    </row>
    <row r="532" spans="1:2" ht="12.75">
      <c r="A532" s="15" t="s">
        <v>74</v>
      </c>
      <c r="B532" s="25">
        <v>37257</v>
      </c>
    </row>
    <row r="533" spans="1:2" ht="12.75">
      <c r="A533" s="11"/>
      <c r="B533" s="21"/>
    </row>
    <row r="534" spans="1:2" ht="12.75">
      <c r="A534" s="10" t="s">
        <v>1</v>
      </c>
      <c r="B534" s="21"/>
    </row>
    <row r="535" spans="1:2" ht="12.75">
      <c r="A535" s="11" t="s">
        <v>3</v>
      </c>
      <c r="B535" s="21"/>
    </row>
    <row r="536" spans="1:2" ht="12.75">
      <c r="A536" s="11" t="s">
        <v>4</v>
      </c>
      <c r="B536" s="27"/>
    </row>
    <row r="537" spans="1:2" ht="12.75">
      <c r="A537" s="11" t="s">
        <v>5</v>
      </c>
      <c r="B537" s="21"/>
    </row>
    <row r="538" spans="1:2" ht="12.75">
      <c r="A538" s="11" t="s">
        <v>6</v>
      </c>
      <c r="B538" s="21"/>
    </row>
    <row r="539" spans="1:2" ht="12.75">
      <c r="A539" s="11" t="s">
        <v>7</v>
      </c>
      <c r="B539" s="21"/>
    </row>
    <row r="540" spans="1:2" ht="12.75">
      <c r="A540" s="11" t="s">
        <v>8</v>
      </c>
      <c r="B540" s="21"/>
    </row>
    <row r="541" spans="1:2" ht="12.75">
      <c r="A541" s="11"/>
      <c r="B541" s="21"/>
    </row>
    <row r="542" spans="1:2" ht="12.75">
      <c r="A542" s="10" t="s">
        <v>10</v>
      </c>
      <c r="B542" s="21"/>
    </row>
    <row r="543" spans="1:2" ht="12.75">
      <c r="A543" s="11" t="s">
        <v>75</v>
      </c>
      <c r="B543" s="21"/>
    </row>
    <row r="544" spans="1:2" ht="12.75">
      <c r="A544" s="11" t="s">
        <v>12</v>
      </c>
      <c r="B544" s="21"/>
    </row>
    <row r="545" spans="1:2" ht="12.75">
      <c r="A545" s="11"/>
      <c r="B545" s="21"/>
    </row>
    <row r="546" spans="1:2" ht="12.75">
      <c r="A546" s="10" t="s">
        <v>13</v>
      </c>
      <c r="B546" s="21"/>
    </row>
    <row r="547" spans="1:2" ht="12.75">
      <c r="A547" s="11" t="s">
        <v>76</v>
      </c>
      <c r="B547" s="21"/>
    </row>
    <row r="548" spans="1:2" ht="12.75">
      <c r="A548" s="11" t="s">
        <v>77</v>
      </c>
      <c r="B548" s="21"/>
    </row>
    <row r="549" spans="1:2" ht="12.75">
      <c r="A549" s="11" t="s">
        <v>78</v>
      </c>
      <c r="B549" s="21"/>
    </row>
    <row r="550" spans="1:2" ht="12.75">
      <c r="A550" s="11"/>
      <c r="B550" s="21"/>
    </row>
    <row r="551" spans="1:2" ht="12.75">
      <c r="A551" s="15" t="s">
        <v>79</v>
      </c>
      <c r="B551" s="23"/>
    </row>
    <row r="552" spans="1:2" ht="12.75">
      <c r="A552" s="11"/>
      <c r="B552" s="21"/>
    </row>
    <row r="553" spans="1:2" ht="12.75">
      <c r="A553" s="10" t="s">
        <v>1</v>
      </c>
      <c r="B553" s="21"/>
    </row>
    <row r="554" spans="1:2" ht="12.75">
      <c r="A554" s="11" t="s">
        <v>3</v>
      </c>
      <c r="B554" s="21"/>
    </row>
    <row r="555" spans="1:2" ht="12.75">
      <c r="A555" s="11" t="s">
        <v>4</v>
      </c>
      <c r="B555" s="27"/>
    </row>
    <row r="556" spans="1:2" ht="12.75">
      <c r="A556" s="11" t="s">
        <v>5</v>
      </c>
      <c r="B556" s="21"/>
    </row>
    <row r="557" spans="1:2" ht="12.75">
      <c r="A557" s="11" t="s">
        <v>6</v>
      </c>
      <c r="B557" s="21"/>
    </row>
    <row r="558" spans="1:2" ht="12.75">
      <c r="A558" s="11" t="s">
        <v>7</v>
      </c>
      <c r="B558" s="21"/>
    </row>
    <row r="559" spans="1:2" ht="12.75">
      <c r="A559" s="11" t="s">
        <v>8</v>
      </c>
      <c r="B559" s="21"/>
    </row>
    <row r="560" spans="1:2" ht="12.75">
      <c r="A560" s="11"/>
      <c r="B560" s="21"/>
    </row>
    <row r="561" spans="1:2" ht="12.75">
      <c r="A561" s="10" t="s">
        <v>10</v>
      </c>
      <c r="B561" s="21"/>
    </row>
    <row r="562" spans="1:2" ht="12.75">
      <c r="A562" s="11" t="s">
        <v>75</v>
      </c>
      <c r="B562" s="21"/>
    </row>
    <row r="563" spans="1:2" ht="12.75">
      <c r="A563" s="11" t="s">
        <v>12</v>
      </c>
      <c r="B563" s="21"/>
    </row>
    <row r="564" spans="1:2" ht="12.75">
      <c r="A564" s="11"/>
      <c r="B564" s="21"/>
    </row>
    <row r="565" spans="1:2" ht="12.75">
      <c r="A565" s="10" t="s">
        <v>13</v>
      </c>
      <c r="B565" s="21"/>
    </row>
    <row r="566" spans="1:2" ht="12.75">
      <c r="A566" s="11" t="s">
        <v>80</v>
      </c>
      <c r="B566" s="21"/>
    </row>
    <row r="567" spans="1:2" ht="12.75">
      <c r="A567" s="11" t="s">
        <v>77</v>
      </c>
      <c r="B567" s="21"/>
    </row>
    <row r="568" spans="1:2" ht="12.75">
      <c r="A568" s="11" t="s">
        <v>78</v>
      </c>
      <c r="B568" s="21"/>
    </row>
    <row r="569" spans="1:2" ht="12.75">
      <c r="A569" s="11"/>
      <c r="B569" s="21"/>
    </row>
    <row r="570" spans="1:2" ht="12.75">
      <c r="A570" s="15" t="s">
        <v>81</v>
      </c>
      <c r="B570" s="23"/>
    </row>
    <row r="571" spans="1:2" ht="12.75">
      <c r="A571" s="11" t="s">
        <v>35</v>
      </c>
      <c r="B571" s="21"/>
    </row>
    <row r="572" spans="1:2" ht="12.75">
      <c r="A572" s="11" t="s">
        <v>36</v>
      </c>
      <c r="B572" s="21"/>
    </row>
    <row r="573" spans="1:2" ht="12.75">
      <c r="A573" s="12" t="s">
        <v>37</v>
      </c>
      <c r="B573" s="26"/>
    </row>
  </sheetData>
  <printOptions/>
  <pageMargins left="0.984251968503937" right="0.75" top="1" bottom="1" header="0" footer="0"/>
  <pageSetup horizontalDpi="600" verticalDpi="600" orientation="portrait" paperSize="9" r:id="rId4"/>
  <headerFooter alignWithMargins="0">
    <oddHeader>&amp;RVALENCIA</oddHeader>
    <oddFooter>&amp;CPágina &amp;P</oddFooter>
  </headerFooter>
  <drawing r:id="rId3"/>
  <legacyDrawing r:id="rId2"/>
  <oleObjects>
    <oleObject progId="MSPhotoEd.3" shapeId="1028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B9">
      <selection activeCell="I29" sqref="I29:I39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9" t="s">
        <v>2</v>
      </c>
    </row>
    <row r="3" spans="1:3" ht="12.75">
      <c r="A3" t="s">
        <v>84</v>
      </c>
      <c r="B3" s="36">
        <f>C3/C3</f>
        <v>1</v>
      </c>
      <c r="C3" s="38">
        <v>6945</v>
      </c>
    </row>
    <row r="4" spans="1:3" ht="12.75">
      <c r="A4" s="11" t="s">
        <v>85</v>
      </c>
      <c r="B4" s="36">
        <f>C4/C3</f>
        <v>0.2499640028797696</v>
      </c>
      <c r="C4" s="38">
        <v>1736</v>
      </c>
    </row>
    <row r="5" spans="1:3" ht="12.75">
      <c r="A5" s="11" t="s">
        <v>83</v>
      </c>
      <c r="B5" s="36">
        <f>C5/C3</f>
        <v>0.6</v>
      </c>
      <c r="C5" s="38">
        <v>4167</v>
      </c>
    </row>
    <row r="6" spans="1:3" ht="12.75">
      <c r="A6" s="11" t="s">
        <v>86</v>
      </c>
      <c r="B6" s="36">
        <f>C6/C3</f>
        <v>0.17984161267098633</v>
      </c>
      <c r="C6" s="38">
        <v>1249</v>
      </c>
    </row>
    <row r="7" ht="12.75">
      <c r="C7" s="6"/>
    </row>
    <row r="8" spans="1:3" ht="12.75">
      <c r="A8" s="37" t="s">
        <v>25</v>
      </c>
      <c r="C8" s="6"/>
    </row>
    <row r="9" ht="12.75">
      <c r="C9" s="6"/>
    </row>
    <row r="10" spans="1:3" ht="12.75">
      <c r="A10" t="s">
        <v>84</v>
      </c>
      <c r="B10" s="36">
        <f>C10/C10</f>
        <v>1</v>
      </c>
      <c r="C10" s="38">
        <v>4319</v>
      </c>
    </row>
    <row r="11" spans="1:3" ht="12.75">
      <c r="A11" s="11" t="s">
        <v>85</v>
      </c>
      <c r="B11" s="36">
        <f>C11/C10</f>
        <v>0.24982634869182682</v>
      </c>
      <c r="C11" s="38">
        <v>1079</v>
      </c>
    </row>
    <row r="12" spans="1:3" ht="12.75">
      <c r="A12" s="11" t="s">
        <v>83</v>
      </c>
      <c r="B12" s="36">
        <f>C12/C10</f>
        <v>0.5999073859689743</v>
      </c>
      <c r="C12" s="38">
        <v>2591</v>
      </c>
    </row>
    <row r="13" spans="1:3" ht="12.75">
      <c r="A13" s="11" t="s">
        <v>86</v>
      </c>
      <c r="B13" s="36">
        <f>C13/C10</f>
        <v>0.1498031951840704</v>
      </c>
      <c r="C13" s="38">
        <v>647</v>
      </c>
    </row>
    <row r="15" ht="12.75">
      <c r="A15" s="15" t="s">
        <v>39</v>
      </c>
    </row>
    <row r="17" spans="1:2" ht="12.75">
      <c r="A17" t="s">
        <v>87</v>
      </c>
      <c r="B17" s="36" t="e">
        <f>Hoja1!B203/Hoja1!B201</f>
        <v>#DIV/0!</v>
      </c>
    </row>
    <row r="18" spans="1:2" ht="12.75">
      <c r="A18" t="s">
        <v>88</v>
      </c>
      <c r="B18" s="36" t="e">
        <f>1-B17</f>
        <v>#DIV/0!</v>
      </c>
    </row>
    <row r="20" ht="12.75">
      <c r="A20" s="37" t="s">
        <v>40</v>
      </c>
    </row>
    <row r="22" spans="1:9" ht="12.75">
      <c r="A22" t="s">
        <v>84</v>
      </c>
      <c r="B22" s="36" t="e">
        <f>C22/C22</f>
        <v>#DIV/0!</v>
      </c>
      <c r="C22" s="8"/>
      <c r="E22" s="6"/>
      <c r="F22" s="41" t="s">
        <v>92</v>
      </c>
      <c r="G22" s="41" t="s">
        <v>93</v>
      </c>
      <c r="I22" s="43"/>
    </row>
    <row r="23" spans="1:9" ht="12.75">
      <c r="A23" s="11" t="s">
        <v>85</v>
      </c>
      <c r="B23" s="36" t="e">
        <f>C23/C22</f>
        <v>#DIV/0!</v>
      </c>
      <c r="C23" s="8"/>
      <c r="E23" s="6" t="s">
        <v>89</v>
      </c>
      <c r="F23" s="8">
        <v>20</v>
      </c>
      <c r="G23" s="8">
        <v>300</v>
      </c>
      <c r="I23" s="40"/>
    </row>
    <row r="24" spans="1:9" ht="12.75">
      <c r="A24" s="11" t="s">
        <v>83</v>
      </c>
      <c r="B24" s="36" t="e">
        <f>C24/C22</f>
        <v>#DIV/0!</v>
      </c>
      <c r="C24" s="8"/>
      <c r="E24" s="6" t="s">
        <v>90</v>
      </c>
      <c r="F24" s="8">
        <v>6</v>
      </c>
      <c r="G24" s="8">
        <v>146</v>
      </c>
      <c r="I24" s="40"/>
    </row>
    <row r="25" spans="1:9" ht="12.75">
      <c r="A25" s="11" t="s">
        <v>86</v>
      </c>
      <c r="B25" s="36" t="e">
        <f>C25/C22</f>
        <v>#DIV/0!</v>
      </c>
      <c r="C25" s="8"/>
      <c r="E25" s="6" t="s">
        <v>91</v>
      </c>
      <c r="F25" s="8">
        <v>28</v>
      </c>
      <c r="G25" s="8">
        <v>1003</v>
      </c>
      <c r="I25" s="40"/>
    </row>
    <row r="26" spans="5:9" ht="12.75">
      <c r="E26" s="6"/>
      <c r="F26" s="42">
        <f>SUM(F23:F25)</f>
        <v>54</v>
      </c>
      <c r="G26" s="42">
        <f>SUM(G23:G25)</f>
        <v>1449</v>
      </c>
      <c r="I26" s="40"/>
    </row>
    <row r="27" spans="1:9" ht="12.75">
      <c r="A27" s="37" t="s">
        <v>65</v>
      </c>
      <c r="I27" s="40"/>
    </row>
    <row r="28" ht="12.75">
      <c r="I28" s="40"/>
    </row>
    <row r="29" spans="1:9" ht="12.75">
      <c r="A29" t="s">
        <v>84</v>
      </c>
      <c r="B29" s="36" t="e">
        <f>C29/C29</f>
        <v>#DIV/0!</v>
      </c>
      <c r="C29" s="8"/>
      <c r="E29" s="6"/>
      <c r="F29" s="41" t="s">
        <v>92</v>
      </c>
      <c r="G29" s="41" t="s">
        <v>93</v>
      </c>
      <c r="I29" s="43"/>
    </row>
    <row r="30" spans="1:9" ht="12.75">
      <c r="A30" s="11" t="s">
        <v>85</v>
      </c>
      <c r="B30" s="36" t="e">
        <f>C30/C29</f>
        <v>#DIV/0!</v>
      </c>
      <c r="C30" s="8"/>
      <c r="E30" s="6" t="s">
        <v>89</v>
      </c>
      <c r="F30" s="8">
        <v>37</v>
      </c>
      <c r="G30" s="8">
        <v>3885</v>
      </c>
      <c r="I30" s="7"/>
    </row>
    <row r="31" spans="1:9" ht="12.75">
      <c r="A31" s="11" t="s">
        <v>83</v>
      </c>
      <c r="B31" s="36" t="e">
        <f>C31/C29</f>
        <v>#DIV/0!</v>
      </c>
      <c r="C31" s="8"/>
      <c r="E31" s="6" t="s">
        <v>90</v>
      </c>
      <c r="F31" s="8">
        <v>164</v>
      </c>
      <c r="G31" s="8">
        <v>5205</v>
      </c>
      <c r="I31" s="7"/>
    </row>
    <row r="32" spans="1:9" ht="12.75">
      <c r="A32" s="11" t="s">
        <v>86</v>
      </c>
      <c r="B32" s="36" t="e">
        <f>C32/C29</f>
        <v>#DIV/0!</v>
      </c>
      <c r="C32" s="8"/>
      <c r="E32" s="6" t="s">
        <v>91</v>
      </c>
      <c r="F32" s="7">
        <v>71</v>
      </c>
      <c r="G32" s="7">
        <v>3885</v>
      </c>
      <c r="I32" s="7"/>
    </row>
    <row r="33" spans="5:9" ht="12.75">
      <c r="E33" s="6"/>
      <c r="F33" s="43">
        <f>SUM(F30:F32)</f>
        <v>272</v>
      </c>
      <c r="G33" s="43">
        <f>SUM(G30:G32)</f>
        <v>12975</v>
      </c>
      <c r="I33" s="7"/>
    </row>
    <row r="34" ht="12.75">
      <c r="I34" s="7"/>
    </row>
    <row r="35" ht="12.75">
      <c r="I35" s="43"/>
    </row>
    <row r="36" ht="12.75">
      <c r="I36" s="7"/>
    </row>
    <row r="37" ht="12.75">
      <c r="I37" s="7"/>
    </row>
    <row r="38" ht="12.75">
      <c r="I38" s="7"/>
    </row>
    <row r="39" ht="12.75">
      <c r="I39" s="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2003-06-26T15:06:14Z</cp:lastPrinted>
  <dcterms:created xsi:type="dcterms:W3CDTF">2002-05-20T11:28:24Z</dcterms:created>
  <dcterms:modified xsi:type="dcterms:W3CDTF">2003-06-20T12:54:06Z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