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512" windowHeight="10548" activeTab="0"/>
  </bookViews>
  <sheets>
    <sheet name="Tabla síntesis" sheetId="1" r:id="rId1"/>
  </sheets>
  <definedNames/>
  <calcPr fullCalcOnLoad="1"/>
</workbook>
</file>

<file path=xl/sharedStrings.xml><?xml version="1.0" encoding="utf-8"?>
<sst xmlns="http://schemas.openxmlformats.org/spreadsheetml/2006/main" count="128" uniqueCount="121">
  <si>
    <t>Tabla 1. Edad cronológica y edad subjetiva para clasificar a las personas mayores. España, 2013</t>
  </si>
  <si>
    <t>Población (españoles/extranjeros) por edad (año a año) y sexo</t>
  </si>
  <si>
    <t>Proyecciones de población a largo plazo. 2012-2052</t>
  </si>
  <si>
    <t>Edad cronológica</t>
  </si>
  <si>
    <t>Edad subjetiva</t>
  </si>
  <si>
    <t>Resultados nacionales</t>
  </si>
  <si>
    <t>Edad umbral</t>
  </si>
  <si>
    <t>Unidades:Personas</t>
  </si>
  <si>
    <t>Población residente en España a 1 de enero por sexo, edad y año</t>
  </si>
  <si>
    <t xml:space="preserve">Porcentaje </t>
  </si>
  <si>
    <t>Ambos sexos</t>
  </si>
  <si>
    <t>Total 6+</t>
  </si>
  <si>
    <t>Fuente: 2013: Estadísticas del Padrón Continuo. Datos provisionales a 1 de enero de 2014. (INE)</t>
  </si>
  <si>
    <t>- Porcentaje = número de personas por encima del umbral respecto al total de la población</t>
  </si>
  <si>
    <t>Total</t>
  </si>
  <si>
    <t>-</t>
  </si>
  <si>
    <t>0 años</t>
  </si>
  <si>
    <t>- Edad subjetiva: Edad media según pregunta P10 de Barómetro CIS mayo 2009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</si>
  <si>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</si>
  <si>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</si>
  <si>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</si>
  <si>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</si>
  <si>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</si>
  <si>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</si>
  <si>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</si>
  <si>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</si>
  <si>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</si>
  <si>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</si>
  <si>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</si>
  <si>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</si>
  <si>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</si>
  <si>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</si>
  <si>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</si>
  <si>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</si>
  <si>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</si>
  <si>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</si>
  <si>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</si>
  <si>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</si>
  <si>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</si>
  <si>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</si>
  <si>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</si>
  <si>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</si>
  <si>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</si>
  <si>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</si>
  <si>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</si>
  <si>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</si>
  <si>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</si>
  <si>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</si>
  <si>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</si>
  <si>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</si>
  <si>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</si>
  <si>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</si>
  <si>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</si>
  <si>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</si>
  <si>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</si>
  <si>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</si>
  <si>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</si>
  <si>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</si>
  <si>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</si>
  <si>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</si>
  <si>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</si>
  <si>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</si>
  <si>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</si>
  <si>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</si>
  <si>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</si>
  <si>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</si>
  <si>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</si>
  <si>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</si>
  <si>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51 años</t>
  </si>
  <si>
    <t>52 años</t>
  </si>
  <si>
    <t>53 años</t>
  </si>
  <si>
    <t>54 años</t>
  </si>
  <si>
    <t>55 años</t>
  </si>
  <si>
    <t>56 años</t>
  </si>
  <si>
    <t>57 años</t>
  </si>
  <si>
    <t>58 años</t>
  </si>
  <si>
    <t>59 años</t>
  </si>
  <si>
    <t>60 años</t>
  </si>
  <si>
    <t>61 años</t>
  </si>
  <si>
    <t>62 años</t>
  </si>
  <si>
    <t>63 años</t>
  </si>
  <si>
    <t>64 años</t>
  </si>
  <si>
    <t>65 años</t>
  </si>
  <si>
    <t>66 años</t>
  </si>
  <si>
    <t>67 años</t>
  </si>
  <si>
    <t>68 años</t>
  </si>
  <si>
    <t>69 años</t>
  </si>
  <si>
    <t>70 años</t>
  </si>
  <si>
    <t>71 años</t>
  </si>
  <si>
    <t>72 años</t>
  </si>
  <si>
    <t>73 años</t>
  </si>
  <si>
    <t>74 años</t>
  </si>
  <si>
    <t>75 años</t>
  </si>
  <si>
    <t>76 años</t>
  </si>
  <si>
    <t>77 años</t>
  </si>
  <si>
    <t>78 años</t>
  </si>
  <si>
    <t>79 años</t>
  </si>
  <si>
    <t>80 años</t>
  </si>
  <si>
    <t>81 años</t>
  </si>
  <si>
    <t>82 años</t>
  </si>
  <si>
    <t>83 años</t>
  </si>
  <si>
    <t>84 años</t>
  </si>
  <si>
    <t>85 años</t>
  </si>
  <si>
    <t>86 años</t>
  </si>
  <si>
    <t>87 años</t>
  </si>
  <si>
    <t>88 años</t>
  </si>
  <si>
    <t>89 años</t>
  </si>
  <si>
    <t>90 años</t>
  </si>
  <si>
    <t>91 años</t>
  </si>
  <si>
    <t>92 años</t>
  </si>
  <si>
    <t>93 años</t>
  </si>
  <si>
    <t>94 años</t>
  </si>
  <si>
    <t>95 años</t>
  </si>
  <si>
    <t>96 años</t>
  </si>
  <si>
    <t>97 años</t>
  </si>
  <si>
    <t>98 años</t>
  </si>
  <si>
    <t>99 años</t>
  </si>
  <si>
    <t>100 y más</t>
  </si>
  <si>
    <t>Número de personas mayores</t>
  </si>
  <si>
    <t>Ratio de dependencia</t>
  </si>
  <si>
    <t>- Ratio de dependencia = Población por encima de la edad umbral por cada 100 personas de 20 a 64 años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</si>
</sst>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8.8"/>
      <color indexed="63"/>
      <name val="Arial"/>
      <family val="2"/>
    </font>
    <font>
      <b/>
      <sz val="9.9"/>
      <color indexed="63"/>
      <name val="Arial"/>
      <family val="2"/>
    </font>
    <font>
      <b/>
      <sz val="8.8"/>
      <color indexed="63"/>
      <name val="Arial"/>
      <family val="2"/>
    </font>
    <font>
      <sz val="9"/>
      <color indexed="8"/>
      <name val="Calibri"/>
      <family val="2"/>
    </font>
    <font>
      <sz val="8.8"/>
      <color indexed="8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333333"/>
      <name val="Arial"/>
      <family val="2"/>
    </font>
    <font>
      <b/>
      <sz val="8"/>
      <color theme="1"/>
      <name val="Arial"/>
      <family val="2"/>
    </font>
    <font>
      <b/>
      <sz val="9.9"/>
      <color rgb="FF333333"/>
      <name val="Arial"/>
      <family val="2"/>
    </font>
    <font>
      <b/>
      <sz val="8.8"/>
      <color rgb="FF333333"/>
      <name val="Arial"/>
      <family val="2"/>
    </font>
    <font>
      <sz val="9"/>
      <color theme="1"/>
      <name val="Calibri"/>
      <family val="2"/>
    </font>
    <font>
      <sz val="8.8"/>
      <color theme="1"/>
      <name val="Arial"/>
      <family val="2"/>
    </font>
    <font>
      <b/>
      <sz val="12"/>
      <color theme="1"/>
      <name val="Calibri"/>
      <family val="2"/>
    </font>
    <font>
      <sz val="8.8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rgb="FFE5E7F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4" fillId="0" borderId="0" xfId="0" applyFont="1" applyFill="1" applyAlignment="1">
      <alignment horizontal="left" wrapText="1" indent="1"/>
    </xf>
    <xf numFmtId="9" fontId="42" fillId="33" borderId="10" xfId="0" applyNumberFormat="1" applyFont="1" applyFill="1" applyBorder="1" applyAlignment="1">
      <alignment horizontal="right"/>
    </xf>
    <xf numFmtId="164" fontId="0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5" fillId="34" borderId="0" xfId="0" applyFont="1" applyFill="1" applyAlignment="1">
      <alignment horizontal="left" vertical="center" wrapText="1" indent="1"/>
    </xf>
    <xf numFmtId="0" fontId="46" fillId="35" borderId="0" xfId="0" applyFont="1" applyFill="1" applyAlignment="1">
      <alignment horizontal="left" vertical="center" wrapText="1" indent="1"/>
    </xf>
    <xf numFmtId="0" fontId="42" fillId="0" borderId="0" xfId="0" applyFont="1" applyAlignment="1">
      <alignment/>
    </xf>
    <xf numFmtId="0" fontId="47" fillId="0" borderId="0" xfId="0" applyFont="1" applyFill="1" applyBorder="1" applyAlignment="1">
      <alignment horizontal="left"/>
    </xf>
    <xf numFmtId="0" fontId="4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Border="1" applyAlignment="1" quotePrefix="1">
      <alignment horizontal="left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48" fillId="36" borderId="0" xfId="0" applyNumberFormat="1" applyFont="1" applyFill="1" applyAlignment="1">
      <alignment horizontal="right" indent="1"/>
    </xf>
    <xf numFmtId="3" fontId="0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49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Fill="1" applyAlignment="1">
      <alignment horizontal="left" wrapText="1" indent="1"/>
    </xf>
    <xf numFmtId="0" fontId="44" fillId="0" borderId="0" xfId="0" applyFont="1" applyFill="1" applyAlignment="1">
      <alignment horizontal="left" wrapText="1" indent="1"/>
    </xf>
    <xf numFmtId="0" fontId="42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left" wrapText="1" indent="1"/>
    </xf>
    <xf numFmtId="0" fontId="43" fillId="0" borderId="0" xfId="0" applyFont="1" applyFill="1" applyAlignment="1">
      <alignment wrapText="1" inden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4:U112"/>
  <sheetViews>
    <sheetView showGridLines="0" tabSelected="1" zoomScalePageLayoutView="0" workbookViewId="0" topLeftCell="A1">
      <selection activeCell="B4" sqref="B4"/>
    </sheetView>
  </sheetViews>
  <sheetFormatPr defaultColWidth="11.421875" defaultRowHeight="15"/>
  <cols>
    <col min="3" max="3" width="28.8515625" style="0" customWidth="1"/>
    <col min="4" max="4" width="16.57421875" style="0" customWidth="1"/>
    <col min="5" max="5" width="15.00390625" style="0" customWidth="1"/>
    <col min="6" max="6" width="16.140625" style="0" customWidth="1"/>
    <col min="10" max="10" width="15.7109375" style="0" customWidth="1"/>
    <col min="11" max="11" width="15.140625" style="0" customWidth="1"/>
  </cols>
  <sheetData>
    <row r="4" spans="2:21" ht="15">
      <c r="B4" s="30" t="s">
        <v>0</v>
      </c>
      <c r="J4" s="31" t="s">
        <v>1</v>
      </c>
      <c r="K4" s="31"/>
      <c r="M4" s="32" t="s">
        <v>2</v>
      </c>
      <c r="N4" s="32"/>
      <c r="O4" s="32"/>
      <c r="P4" s="32"/>
      <c r="Q4" s="32"/>
      <c r="R4" s="32"/>
      <c r="S4" s="32"/>
      <c r="T4" s="32"/>
      <c r="U4" s="32"/>
    </row>
    <row r="5" spans="4:21" ht="15" customHeight="1">
      <c r="D5" s="1" t="s">
        <v>3</v>
      </c>
      <c r="E5" s="1" t="s">
        <v>4</v>
      </c>
      <c r="F5" s="2"/>
      <c r="G5" s="2"/>
      <c r="J5" s="31"/>
      <c r="K5" s="31"/>
      <c r="M5" s="33" t="s">
        <v>5</v>
      </c>
      <c r="N5" s="33"/>
      <c r="O5" s="33"/>
      <c r="P5" s="33"/>
      <c r="Q5" s="33"/>
      <c r="R5" s="33"/>
      <c r="S5" s="33"/>
      <c r="T5" s="33"/>
      <c r="U5" s="33"/>
    </row>
    <row r="6" spans="2:21" ht="15" customHeight="1">
      <c r="B6" s="34">
        <v>2013</v>
      </c>
      <c r="C6" s="3" t="s">
        <v>6</v>
      </c>
      <c r="D6" s="4">
        <v>65</v>
      </c>
      <c r="E6" s="5">
        <v>68</v>
      </c>
      <c r="F6" s="6"/>
      <c r="G6" s="7"/>
      <c r="J6" s="8"/>
      <c r="K6" s="8"/>
      <c r="M6" s="9"/>
      <c r="N6" s="9"/>
      <c r="O6" s="9"/>
      <c r="P6" s="9"/>
      <c r="Q6" s="9"/>
      <c r="R6" s="9"/>
      <c r="S6" s="9"/>
      <c r="T6" s="9"/>
      <c r="U6" s="9"/>
    </row>
    <row r="7" spans="2:21" ht="15" customHeight="1">
      <c r="B7" s="34"/>
      <c r="C7" s="3" t="s">
        <v>118</v>
      </c>
      <c r="D7" s="4">
        <f>SUM(K77:K112)</f>
        <v>8438497</v>
      </c>
      <c r="E7" s="5">
        <f>SUM(K80:K112)</f>
        <v>7012218</v>
      </c>
      <c r="F7" s="6"/>
      <c r="G7" s="7"/>
      <c r="J7" s="35" t="s">
        <v>7</v>
      </c>
      <c r="K7" s="35"/>
      <c r="M7" s="36" t="s">
        <v>8</v>
      </c>
      <c r="N7" s="36"/>
      <c r="O7" s="36"/>
      <c r="P7" s="36"/>
      <c r="Q7" s="36"/>
      <c r="R7" s="36"/>
      <c r="S7" s="36"/>
      <c r="T7" s="36"/>
      <c r="U7" s="36"/>
    </row>
    <row r="8" spans="2:13" ht="14.25">
      <c r="B8" s="34"/>
      <c r="C8" s="10" t="s">
        <v>9</v>
      </c>
      <c r="D8" s="11">
        <f>D7/$L$11*100</f>
        <v>19.212951088706582</v>
      </c>
      <c r="E8" s="12">
        <f>E7/$L$11*100</f>
        <v>15.965568448664245</v>
      </c>
      <c r="F8" s="13"/>
      <c r="G8" s="7"/>
      <c r="J8" s="14"/>
      <c r="K8" s="14">
        <v>2013</v>
      </c>
      <c r="M8" s="14">
        <v>2050</v>
      </c>
    </row>
    <row r="9" spans="2:14" ht="14.25">
      <c r="B9" s="34"/>
      <c r="C9" s="3" t="s">
        <v>119</v>
      </c>
      <c r="D9" s="11">
        <f>D7/SUM(K32:K76)*100</f>
        <v>28.985780697939788</v>
      </c>
      <c r="E9" s="12">
        <f>E7/SUM(K32:K76)*100</f>
        <v>24.086589490302117</v>
      </c>
      <c r="F9" s="13"/>
      <c r="G9" s="7"/>
      <c r="J9" s="14"/>
      <c r="K9" s="15" t="s">
        <v>10</v>
      </c>
      <c r="L9" s="16" t="s">
        <v>11</v>
      </c>
      <c r="N9" s="16" t="s">
        <v>11</v>
      </c>
    </row>
    <row r="10" spans="2:14" ht="14.25">
      <c r="B10" s="17" t="s">
        <v>12</v>
      </c>
      <c r="C10" s="18"/>
      <c r="D10" s="19"/>
      <c r="E10" s="20"/>
      <c r="F10" s="6"/>
      <c r="G10" s="7"/>
      <c r="J10" s="14"/>
      <c r="K10" s="15"/>
      <c r="L10" s="16"/>
      <c r="N10" s="16"/>
    </row>
    <row r="11" spans="2:14" ht="14.25">
      <c r="B11" s="21" t="s">
        <v>13</v>
      </c>
      <c r="D11" s="22"/>
      <c r="E11" s="22"/>
      <c r="F11" s="23"/>
      <c r="G11" s="7"/>
      <c r="J11" s="14" t="s">
        <v>14</v>
      </c>
      <c r="K11" s="24">
        <v>46725164</v>
      </c>
      <c r="L11" s="25">
        <f>K11-K12-K13-K14-K15-K16-K17</f>
        <v>43920879</v>
      </c>
      <c r="M11" t="s">
        <v>15</v>
      </c>
      <c r="N11" s="25">
        <f>SUM(M18:M112)</f>
        <v>39789028</v>
      </c>
    </row>
    <row r="12" spans="2:13" ht="14.25">
      <c r="B12" s="21" t="s">
        <v>120</v>
      </c>
      <c r="D12" s="26"/>
      <c r="E12" s="22"/>
      <c r="F12" s="27"/>
      <c r="G12" s="7"/>
      <c r="J12" s="14" t="s">
        <v>16</v>
      </c>
      <c r="K12" s="24">
        <v>396019</v>
      </c>
      <c r="M12" t="s">
        <v>15</v>
      </c>
    </row>
    <row r="13" spans="2:13" ht="14.25">
      <c r="B13" s="21" t="s">
        <v>17</v>
      </c>
      <c r="E13" s="22"/>
      <c r="F13" s="27"/>
      <c r="G13" s="7"/>
      <c r="J13" s="14" t="s">
        <v>18</v>
      </c>
      <c r="K13" s="24">
        <v>450157</v>
      </c>
      <c r="M13" t="s">
        <v>15</v>
      </c>
    </row>
    <row r="14" spans="6:13" ht="14.25">
      <c r="F14" s="28"/>
      <c r="G14" s="7"/>
      <c r="J14" s="14" t="s">
        <v>19</v>
      </c>
      <c r="K14" s="24">
        <v>465144</v>
      </c>
      <c r="M14" t="s">
        <v>15</v>
      </c>
    </row>
    <row r="15" spans="6:13" ht="14.25">
      <c r="F15" s="28"/>
      <c r="G15" s="7"/>
      <c r="J15" s="14" t="s">
        <v>20</v>
      </c>
      <c r="K15" s="24">
        <v>482563</v>
      </c>
      <c r="M15" t="s">
        <v>15</v>
      </c>
    </row>
    <row r="16" spans="6:13" ht="14.25">
      <c r="F16" s="20"/>
      <c r="G16" s="29"/>
      <c r="J16" s="14" t="s">
        <v>21</v>
      </c>
      <c r="K16" s="24">
        <v>493149</v>
      </c>
      <c r="M16" t="s">
        <v>15</v>
      </c>
    </row>
    <row r="17" spans="10:13" ht="14.25">
      <c r="J17" s="14" t="s">
        <v>22</v>
      </c>
      <c r="K17" s="24">
        <v>517253</v>
      </c>
      <c r="M17" t="s">
        <v>15</v>
      </c>
    </row>
    <row r="18" spans="10:13" ht="14.25">
      <c r="J18" s="14" t="s">
        <v>23</v>
      </c>
      <c r="K18" s="24">
        <v>498041</v>
      </c>
      <c r="M18">
        <v>349922</v>
      </c>
    </row>
    <row r="19" spans="10:13" ht="14.25">
      <c r="J19" s="14" t="s">
        <v>24</v>
      </c>
      <c r="K19" s="24">
        <v>494696</v>
      </c>
      <c r="M19">
        <v>351195</v>
      </c>
    </row>
    <row r="20" spans="10:13" ht="14.25">
      <c r="J20" s="14" t="s">
        <v>25</v>
      </c>
      <c r="K20" s="24">
        <v>483887</v>
      </c>
      <c r="M20">
        <v>352028</v>
      </c>
    </row>
    <row r="21" spans="10:13" ht="14.25">
      <c r="J21" s="14" t="s">
        <v>26</v>
      </c>
      <c r="K21" s="24">
        <v>479812</v>
      </c>
      <c r="M21">
        <v>352460</v>
      </c>
    </row>
    <row r="22" spans="10:13" ht="14.25">
      <c r="J22" s="14" t="s">
        <v>27</v>
      </c>
      <c r="K22" s="24">
        <v>471733</v>
      </c>
      <c r="M22">
        <v>352549</v>
      </c>
    </row>
    <row r="23" spans="10:13" ht="14.25">
      <c r="J23" s="14" t="s">
        <v>28</v>
      </c>
      <c r="K23" s="24">
        <v>453782</v>
      </c>
      <c r="M23">
        <v>352362</v>
      </c>
    </row>
    <row r="24" spans="10:13" ht="14.25">
      <c r="J24" s="14" t="s">
        <v>29</v>
      </c>
      <c r="K24" s="24">
        <v>450302</v>
      </c>
      <c r="M24">
        <v>351993</v>
      </c>
    </row>
    <row r="25" spans="10:13" ht="14.25">
      <c r="J25" s="14" t="s">
        <v>30</v>
      </c>
      <c r="K25" s="24">
        <v>450863</v>
      </c>
      <c r="M25">
        <v>351551</v>
      </c>
    </row>
    <row r="26" spans="10:13" ht="14.25">
      <c r="J26" s="14" t="s">
        <v>31</v>
      </c>
      <c r="K26" s="24">
        <v>439798</v>
      </c>
      <c r="M26">
        <v>351167</v>
      </c>
    </row>
    <row r="27" spans="10:13" ht="14.25">
      <c r="J27" s="14" t="s">
        <v>32</v>
      </c>
      <c r="K27" s="24">
        <v>426545</v>
      </c>
      <c r="M27">
        <v>351010</v>
      </c>
    </row>
    <row r="28" spans="10:13" ht="14.25">
      <c r="J28" s="14" t="s">
        <v>33</v>
      </c>
      <c r="K28" s="24">
        <v>429399</v>
      </c>
      <c r="M28">
        <v>351235</v>
      </c>
    </row>
    <row r="29" spans="10:13" ht="14.25">
      <c r="J29" s="14" t="s">
        <v>34</v>
      </c>
      <c r="K29" s="24">
        <v>424880</v>
      </c>
      <c r="M29">
        <v>351950</v>
      </c>
    </row>
    <row r="30" spans="10:13" ht="14.25">
      <c r="J30" s="14" t="s">
        <v>35</v>
      </c>
      <c r="K30" s="24">
        <v>428714</v>
      </c>
      <c r="M30">
        <v>353242</v>
      </c>
    </row>
    <row r="31" spans="10:13" ht="14.25">
      <c r="J31" s="14" t="s">
        <v>36</v>
      </c>
      <c r="K31" s="24">
        <v>437390</v>
      </c>
      <c r="M31">
        <v>355142</v>
      </c>
    </row>
    <row r="32" spans="10:13" ht="14.25">
      <c r="J32" s="14" t="s">
        <v>37</v>
      </c>
      <c r="K32" s="24">
        <v>457015</v>
      </c>
      <c r="M32">
        <v>357627</v>
      </c>
    </row>
    <row r="33" spans="10:13" ht="14.25">
      <c r="J33" s="14" t="s">
        <v>38</v>
      </c>
      <c r="K33" s="24">
        <v>475056</v>
      </c>
      <c r="M33">
        <v>360682</v>
      </c>
    </row>
    <row r="34" spans="10:13" ht="14.25">
      <c r="J34" s="14" t="s">
        <v>39</v>
      </c>
      <c r="K34" s="24">
        <v>478437</v>
      </c>
      <c r="M34">
        <v>364303</v>
      </c>
    </row>
    <row r="35" spans="10:13" ht="14.25">
      <c r="J35" s="14" t="s">
        <v>40</v>
      </c>
      <c r="K35" s="24">
        <v>490044</v>
      </c>
      <c r="M35">
        <v>368524</v>
      </c>
    </row>
    <row r="36" spans="10:13" ht="14.25">
      <c r="J36" s="14" t="s">
        <v>41</v>
      </c>
      <c r="K36" s="24">
        <v>506397</v>
      </c>
      <c r="M36">
        <v>373365</v>
      </c>
    </row>
    <row r="37" spans="10:13" ht="14.25">
      <c r="J37" s="14" t="s">
        <v>42</v>
      </c>
      <c r="K37" s="24">
        <v>522847</v>
      </c>
      <c r="M37">
        <v>378775</v>
      </c>
    </row>
    <row r="38" spans="10:13" ht="14.25">
      <c r="J38" s="14" t="s">
        <v>43</v>
      </c>
      <c r="K38" s="24">
        <v>537618</v>
      </c>
      <c r="M38">
        <v>384713</v>
      </c>
    </row>
    <row r="39" spans="10:13" ht="14.25">
      <c r="J39" s="14" t="s">
        <v>44</v>
      </c>
      <c r="K39" s="24">
        <v>557184</v>
      </c>
      <c r="M39">
        <v>391121</v>
      </c>
    </row>
    <row r="40" spans="10:13" ht="14.25">
      <c r="J40" s="14" t="s">
        <v>45</v>
      </c>
      <c r="K40" s="24">
        <v>580732</v>
      </c>
      <c r="M40">
        <v>397992</v>
      </c>
    </row>
    <row r="41" spans="10:13" ht="14.25">
      <c r="J41" s="14" t="s">
        <v>46</v>
      </c>
      <c r="K41" s="24">
        <v>607613</v>
      </c>
      <c r="M41">
        <v>405313</v>
      </c>
    </row>
    <row r="42" spans="10:13" ht="14.25">
      <c r="J42" s="14" t="s">
        <v>47</v>
      </c>
      <c r="K42" s="24">
        <v>631667</v>
      </c>
      <c r="M42">
        <v>412980</v>
      </c>
    </row>
    <row r="43" spans="10:13" ht="14.25">
      <c r="J43" s="14" t="s">
        <v>48</v>
      </c>
      <c r="K43" s="24">
        <v>672488</v>
      </c>
      <c r="M43">
        <v>420869</v>
      </c>
    </row>
    <row r="44" spans="10:13" ht="14.25">
      <c r="J44" s="14" t="s">
        <v>49</v>
      </c>
      <c r="K44" s="24">
        <v>705409</v>
      </c>
      <c r="M44">
        <v>428852</v>
      </c>
    </row>
    <row r="45" spans="10:13" ht="14.25">
      <c r="J45" s="14" t="s">
        <v>50</v>
      </c>
      <c r="K45" s="24">
        <v>742658</v>
      </c>
      <c r="M45">
        <v>436746</v>
      </c>
    </row>
    <row r="46" spans="10:13" ht="14.25">
      <c r="J46" s="14" t="s">
        <v>51</v>
      </c>
      <c r="K46" s="24">
        <v>765192</v>
      </c>
      <c r="M46">
        <v>444350</v>
      </c>
    </row>
    <row r="47" spans="10:13" ht="14.25">
      <c r="J47" s="14" t="s">
        <v>52</v>
      </c>
      <c r="K47" s="24">
        <v>800981</v>
      </c>
      <c r="M47">
        <v>451512</v>
      </c>
    </row>
    <row r="48" spans="10:13" ht="14.25">
      <c r="J48" s="14" t="s">
        <v>53</v>
      </c>
      <c r="K48" s="24">
        <v>812008</v>
      </c>
      <c r="M48">
        <v>458095</v>
      </c>
    </row>
    <row r="49" spans="10:13" ht="14.25">
      <c r="J49" s="14" t="s">
        <v>54</v>
      </c>
      <c r="K49" s="24">
        <v>826806</v>
      </c>
      <c r="M49">
        <v>463973</v>
      </c>
    </row>
    <row r="50" spans="10:13" ht="14.25">
      <c r="J50" s="14" t="s">
        <v>55</v>
      </c>
      <c r="K50" s="24">
        <v>820841</v>
      </c>
      <c r="M50">
        <v>465844</v>
      </c>
    </row>
    <row r="51" spans="10:13" ht="14.25">
      <c r="J51" s="14" t="s">
        <v>56</v>
      </c>
      <c r="K51" s="24">
        <v>814722</v>
      </c>
      <c r="M51">
        <v>475348</v>
      </c>
    </row>
    <row r="52" spans="10:13" ht="14.25">
      <c r="J52" s="14" t="s">
        <v>57</v>
      </c>
      <c r="K52" s="24">
        <v>793579</v>
      </c>
      <c r="M52">
        <v>481816</v>
      </c>
    </row>
    <row r="53" spans="10:13" ht="14.25">
      <c r="J53" s="14" t="s">
        <v>58</v>
      </c>
      <c r="K53" s="24">
        <v>789925</v>
      </c>
      <c r="M53">
        <v>477512</v>
      </c>
    </row>
    <row r="54" spans="10:13" ht="14.25">
      <c r="J54" s="14" t="s">
        <v>59</v>
      </c>
      <c r="K54" s="24">
        <v>775973</v>
      </c>
      <c r="M54">
        <v>473902</v>
      </c>
    </row>
    <row r="55" spans="10:13" ht="14.25">
      <c r="J55" s="14" t="s">
        <v>60</v>
      </c>
      <c r="K55" s="24">
        <v>766035</v>
      </c>
      <c r="M55">
        <v>465341</v>
      </c>
    </row>
    <row r="56" spans="10:13" ht="14.25">
      <c r="J56" s="14" t="s">
        <v>61</v>
      </c>
      <c r="K56" s="24">
        <v>757420</v>
      </c>
      <c r="M56">
        <v>464139</v>
      </c>
    </row>
    <row r="57" spans="10:13" ht="14.25">
      <c r="J57" s="14" t="s">
        <v>62</v>
      </c>
      <c r="K57" s="24">
        <v>751352</v>
      </c>
      <c r="M57">
        <v>462041</v>
      </c>
    </row>
    <row r="58" spans="10:13" ht="14.25">
      <c r="J58" s="14" t="s">
        <v>63</v>
      </c>
      <c r="K58" s="24">
        <v>754619</v>
      </c>
      <c r="M58">
        <v>459180</v>
      </c>
    </row>
    <row r="59" spans="10:13" ht="14.25">
      <c r="J59" s="14" t="s">
        <v>64</v>
      </c>
      <c r="K59" s="24">
        <v>734289</v>
      </c>
      <c r="M59">
        <v>450085</v>
      </c>
    </row>
    <row r="60" spans="10:13" ht="14.25">
      <c r="J60" s="14" t="s">
        <v>65</v>
      </c>
      <c r="K60" s="24">
        <v>728070</v>
      </c>
      <c r="M60">
        <v>450144</v>
      </c>
    </row>
    <row r="61" spans="10:13" ht="14.25">
      <c r="J61" s="14" t="s">
        <v>66</v>
      </c>
      <c r="K61" s="24">
        <v>736591</v>
      </c>
      <c r="M61">
        <v>444507</v>
      </c>
    </row>
    <row r="62" spans="10:13" ht="14.25">
      <c r="J62" s="14" t="s">
        <v>67</v>
      </c>
      <c r="K62" s="24">
        <v>700394</v>
      </c>
      <c r="M62">
        <v>437354</v>
      </c>
    </row>
    <row r="63" spans="10:13" ht="14.25">
      <c r="J63" s="14" t="s">
        <v>68</v>
      </c>
      <c r="K63" s="24">
        <v>676800</v>
      </c>
      <c r="M63">
        <v>431470</v>
      </c>
    </row>
    <row r="64" spans="10:13" ht="14.25">
      <c r="J64" s="14" t="s">
        <v>69</v>
      </c>
      <c r="K64" s="24">
        <v>659706</v>
      </c>
      <c r="M64">
        <v>429209</v>
      </c>
    </row>
    <row r="65" spans="10:13" ht="14.25">
      <c r="J65" s="14" t="s">
        <v>70</v>
      </c>
      <c r="K65" s="24">
        <v>662090</v>
      </c>
      <c r="M65">
        <v>429476</v>
      </c>
    </row>
    <row r="66" spans="10:13" ht="14.25">
      <c r="J66" s="14" t="s">
        <v>71</v>
      </c>
      <c r="K66" s="24">
        <v>642754</v>
      </c>
      <c r="M66">
        <v>430531</v>
      </c>
    </row>
    <row r="67" spans="10:13" ht="14.25">
      <c r="J67" s="14" t="s">
        <v>72</v>
      </c>
      <c r="K67" s="24">
        <v>627974</v>
      </c>
      <c r="M67">
        <v>433479</v>
      </c>
    </row>
    <row r="68" spans="10:13" ht="14.25">
      <c r="J68" s="14" t="s">
        <v>73</v>
      </c>
      <c r="K68" s="24">
        <v>611146</v>
      </c>
      <c r="M68">
        <v>437433</v>
      </c>
    </row>
    <row r="69" spans="10:13" ht="14.25">
      <c r="J69" s="14" t="s">
        <v>74</v>
      </c>
      <c r="K69" s="24">
        <v>569081</v>
      </c>
      <c r="M69">
        <v>442215</v>
      </c>
    </row>
    <row r="70" spans="10:13" ht="14.25">
      <c r="J70" s="14" t="s">
        <v>75</v>
      </c>
      <c r="K70" s="24">
        <v>550848</v>
      </c>
      <c r="M70">
        <v>447886</v>
      </c>
    </row>
    <row r="71" spans="10:13" ht="14.25">
      <c r="J71" s="14" t="s">
        <v>76</v>
      </c>
      <c r="K71" s="24">
        <v>524264</v>
      </c>
      <c r="M71">
        <v>453373</v>
      </c>
    </row>
    <row r="72" spans="10:13" ht="14.25">
      <c r="J72" s="14" t="s">
        <v>77</v>
      </c>
      <c r="K72" s="24">
        <v>523380</v>
      </c>
      <c r="M72">
        <v>459301</v>
      </c>
    </row>
    <row r="73" spans="10:13" ht="14.25">
      <c r="J73" s="14" t="s">
        <v>78</v>
      </c>
      <c r="K73" s="24">
        <v>520192</v>
      </c>
      <c r="M73">
        <v>468243</v>
      </c>
    </row>
    <row r="74" spans="10:13" ht="14.25">
      <c r="J74" s="14" t="s">
        <v>79</v>
      </c>
      <c r="K74" s="24">
        <v>485762</v>
      </c>
      <c r="M74">
        <v>478459</v>
      </c>
    </row>
    <row r="75" spans="10:13" ht="14.25">
      <c r="J75" s="14" t="s">
        <v>80</v>
      </c>
      <c r="K75" s="24">
        <v>473563</v>
      </c>
      <c r="M75">
        <v>489396</v>
      </c>
    </row>
    <row r="76" spans="10:13" ht="14.25">
      <c r="J76" s="14" t="s">
        <v>81</v>
      </c>
      <c r="K76" s="24">
        <v>491018</v>
      </c>
      <c r="M76">
        <v>502507</v>
      </c>
    </row>
    <row r="77" spans="10:13" ht="14.25">
      <c r="J77" s="14" t="s">
        <v>82</v>
      </c>
      <c r="K77" s="24">
        <v>512862</v>
      </c>
      <c r="M77">
        <v>519102</v>
      </c>
    </row>
    <row r="78" spans="10:13" ht="14.25">
      <c r="J78" s="14" t="s">
        <v>83</v>
      </c>
      <c r="K78" s="24">
        <v>467861</v>
      </c>
      <c r="M78">
        <v>538453</v>
      </c>
    </row>
    <row r="79" spans="10:13" ht="14.25">
      <c r="J79" s="14" t="s">
        <v>84</v>
      </c>
      <c r="K79" s="24">
        <v>445556</v>
      </c>
      <c r="M79">
        <v>559120</v>
      </c>
    </row>
    <row r="80" spans="10:13" ht="14.25">
      <c r="J80" s="14" t="s">
        <v>85</v>
      </c>
      <c r="K80" s="24">
        <v>463140</v>
      </c>
      <c r="M80">
        <v>579247</v>
      </c>
    </row>
    <row r="81" spans="10:13" ht="14.25">
      <c r="J81" s="14" t="s">
        <v>86</v>
      </c>
      <c r="K81" s="24">
        <v>438586</v>
      </c>
      <c r="M81">
        <v>599711</v>
      </c>
    </row>
    <row r="82" spans="10:13" ht="14.25">
      <c r="J82" s="14" t="s">
        <v>87</v>
      </c>
      <c r="K82" s="24">
        <v>428997</v>
      </c>
      <c r="M82">
        <v>616371</v>
      </c>
    </row>
    <row r="83" spans="10:13" ht="14.25">
      <c r="J83" s="14" t="s">
        <v>88</v>
      </c>
      <c r="K83" s="24">
        <v>367350</v>
      </c>
      <c r="M83">
        <v>630458</v>
      </c>
    </row>
    <row r="84" spans="10:13" ht="14.25">
      <c r="J84" s="14" t="s">
        <v>89</v>
      </c>
      <c r="K84" s="24">
        <v>335747</v>
      </c>
      <c r="M84">
        <v>638357</v>
      </c>
    </row>
    <row r="85" spans="10:13" ht="14.25">
      <c r="J85" s="14" t="s">
        <v>90</v>
      </c>
      <c r="K85" s="24">
        <v>408112</v>
      </c>
      <c r="M85">
        <v>641868</v>
      </c>
    </row>
    <row r="86" spans="10:13" ht="14.25">
      <c r="J86" s="14" t="s">
        <v>91</v>
      </c>
      <c r="K86" s="24">
        <v>268532</v>
      </c>
      <c r="M86">
        <v>637908</v>
      </c>
    </row>
    <row r="87" spans="10:13" ht="14.25">
      <c r="J87" s="14" t="s">
        <v>92</v>
      </c>
      <c r="K87" s="24">
        <v>301046</v>
      </c>
      <c r="M87">
        <v>630565</v>
      </c>
    </row>
    <row r="88" spans="10:13" ht="14.25">
      <c r="J88" s="14" t="s">
        <v>93</v>
      </c>
      <c r="K88" s="24">
        <v>331570</v>
      </c>
      <c r="M88">
        <v>618894</v>
      </c>
    </row>
    <row r="89" spans="10:13" ht="14.25">
      <c r="J89" s="14" t="s">
        <v>94</v>
      </c>
      <c r="K89" s="24">
        <v>355604</v>
      </c>
      <c r="M89">
        <v>606102</v>
      </c>
    </row>
    <row r="90" spans="10:13" ht="14.25">
      <c r="J90" s="14" t="s">
        <v>95</v>
      </c>
      <c r="K90" s="24">
        <v>337381</v>
      </c>
      <c r="M90">
        <v>592081</v>
      </c>
    </row>
    <row r="91" spans="10:13" ht="14.25">
      <c r="J91" s="14" t="s">
        <v>96</v>
      </c>
      <c r="K91" s="24">
        <v>325594</v>
      </c>
      <c r="M91">
        <v>578349</v>
      </c>
    </row>
    <row r="92" spans="10:13" ht="14.25">
      <c r="J92" s="14" t="s">
        <v>97</v>
      </c>
      <c r="K92" s="24">
        <v>322192</v>
      </c>
      <c r="M92">
        <v>564393</v>
      </c>
    </row>
    <row r="93" spans="10:13" ht="14.25">
      <c r="J93" s="14" t="s">
        <v>98</v>
      </c>
      <c r="K93" s="24">
        <v>306609</v>
      </c>
      <c r="M93">
        <v>547488</v>
      </c>
    </row>
    <row r="94" spans="10:13" ht="14.25">
      <c r="J94" s="14" t="s">
        <v>99</v>
      </c>
      <c r="K94" s="24">
        <v>277706</v>
      </c>
      <c r="M94">
        <v>528314</v>
      </c>
    </row>
    <row r="95" spans="10:13" ht="14.25">
      <c r="J95" s="14" t="s">
        <v>100</v>
      </c>
      <c r="K95" s="24">
        <v>263784</v>
      </c>
      <c r="M95">
        <v>509932</v>
      </c>
    </row>
    <row r="96" spans="10:13" ht="14.25">
      <c r="J96" s="14" t="s">
        <v>101</v>
      </c>
      <c r="K96" s="24">
        <v>233225</v>
      </c>
      <c r="M96">
        <v>487268</v>
      </c>
    </row>
    <row r="97" spans="10:13" ht="14.25">
      <c r="J97" s="14" t="s">
        <v>102</v>
      </c>
      <c r="K97" s="24">
        <v>214074</v>
      </c>
      <c r="M97">
        <v>459730</v>
      </c>
    </row>
    <row r="98" spans="10:13" ht="14.25">
      <c r="J98" s="14" t="s">
        <v>103</v>
      </c>
      <c r="K98" s="24">
        <v>183481</v>
      </c>
      <c r="M98">
        <v>430165</v>
      </c>
    </row>
    <row r="99" spans="10:13" ht="14.25">
      <c r="J99" s="14" t="s">
        <v>104</v>
      </c>
      <c r="K99" s="24">
        <v>165956</v>
      </c>
      <c r="M99">
        <v>399650</v>
      </c>
    </row>
    <row r="100" spans="10:13" ht="14.25">
      <c r="J100" s="14" t="s">
        <v>105</v>
      </c>
      <c r="K100" s="24">
        <v>140479</v>
      </c>
      <c r="M100">
        <v>365600</v>
      </c>
    </row>
    <row r="101" spans="10:13" ht="14.25">
      <c r="J101" s="14" t="s">
        <v>106</v>
      </c>
      <c r="K101" s="24">
        <v>121237</v>
      </c>
      <c r="M101">
        <v>333227</v>
      </c>
    </row>
    <row r="102" spans="10:13" ht="14.25">
      <c r="J102" s="14" t="s">
        <v>107</v>
      </c>
      <c r="K102" s="24">
        <v>101505</v>
      </c>
      <c r="M102">
        <v>300474</v>
      </c>
    </row>
    <row r="103" spans="10:13" ht="14.25">
      <c r="J103" s="14" t="s">
        <v>108</v>
      </c>
      <c r="K103" s="24">
        <v>84313</v>
      </c>
      <c r="M103">
        <v>264225</v>
      </c>
    </row>
    <row r="104" spans="10:13" ht="14.25">
      <c r="J104" s="14" t="s">
        <v>109</v>
      </c>
      <c r="K104" s="24">
        <v>64359</v>
      </c>
      <c r="M104">
        <v>226534</v>
      </c>
    </row>
    <row r="105" spans="10:13" ht="14.25">
      <c r="J105" s="14" t="s">
        <v>110</v>
      </c>
      <c r="K105" s="24">
        <v>49061</v>
      </c>
      <c r="M105">
        <v>189035</v>
      </c>
    </row>
    <row r="106" spans="10:13" ht="14.25">
      <c r="J106" s="14" t="s">
        <v>111</v>
      </c>
      <c r="K106" s="24">
        <v>33893</v>
      </c>
      <c r="M106">
        <v>154559</v>
      </c>
    </row>
    <row r="107" spans="10:13" ht="14.25">
      <c r="J107" s="14" t="s">
        <v>112</v>
      </c>
      <c r="K107" s="24">
        <v>25867</v>
      </c>
      <c r="M107">
        <v>123802</v>
      </c>
    </row>
    <row r="108" spans="10:13" ht="14.25">
      <c r="J108" s="14" t="s">
        <v>113</v>
      </c>
      <c r="K108" s="24">
        <v>18695</v>
      </c>
      <c r="M108">
        <v>97808</v>
      </c>
    </row>
    <row r="109" spans="10:13" ht="14.25">
      <c r="J109" s="14" t="s">
        <v>114</v>
      </c>
      <c r="K109" s="24">
        <v>13714</v>
      </c>
      <c r="M109">
        <v>76286</v>
      </c>
    </row>
    <row r="110" spans="10:13" ht="14.25">
      <c r="J110" s="14" t="s">
        <v>115</v>
      </c>
      <c r="K110" s="24">
        <v>9925</v>
      </c>
      <c r="M110">
        <v>59899</v>
      </c>
    </row>
    <row r="111" spans="10:13" ht="14.25">
      <c r="J111" s="14" t="s">
        <v>116</v>
      </c>
      <c r="K111" s="24">
        <v>7172</v>
      </c>
      <c r="M111">
        <v>46878</v>
      </c>
    </row>
    <row r="112" spans="10:13" ht="14.25">
      <c r="J112" s="14" t="s">
        <v>117</v>
      </c>
      <c r="K112" s="24">
        <v>13312</v>
      </c>
      <c r="M112">
        <v>69386</v>
      </c>
    </row>
  </sheetData>
  <sheetProtection/>
  <mergeCells count="6">
    <mergeCell ref="J4:K5"/>
    <mergeCell ref="M4:U4"/>
    <mergeCell ref="M5:U5"/>
    <mergeCell ref="B6:B9"/>
    <mergeCell ref="J7:K7"/>
    <mergeCell ref="M7:U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2014-07-30T12:59:32Z</dcterms:created>
  <dcterms:modified xsi:type="dcterms:W3CDTF">2014-08-01T08:10:14Z</dcterms:modified>
  <cp:category/>
  <cp:version/>
  <cp:contentType/>
  <cp:contentStatus/>
</cp:coreProperties>
</file>