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12000" windowHeight="9780" activeTab="0"/>
  </bookViews>
  <sheets>
    <sheet name="sexo y edad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<sst xmlns="http://schemas.openxmlformats.org/spreadsheetml/2006/main" count="78" uniqueCount="65">
  <si>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Población que vive en residencias de personas mayores por edades</t>
  </si>
  <si>
    <t>total</t>
  </si>
  <si>
    <t>hombres</t>
  </si>
  <si>
    <t>mujeres</t>
  </si>
  <si>
    <t>% hombres</t>
  </si>
  <si>
    <t>% mujeres</t>
  </si>
  <si>
    <t>relación hombres/mujeres</t>
  </si>
  <si>
    <t>TOTAL ESP</t>
  </si>
  <si>
    <t>V</t>
  </si>
  <si>
    <t>M</t>
  </si>
  <si>
    <t>% Tpm / Total Esp. /</t>
  </si>
  <si>
    <t>%V pm/total Esp.</t>
  </si>
  <si>
    <t>%M pm /total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</si>
  <si>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</si>
  <si>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</si>
  <si>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</si>
  <si>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</si>
  <si>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</si>
  <si>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</si>
  <si>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</si>
  <si>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</si>
  <si>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Fuente:INE: Censos de Población y Viviendas 2011. Población residente en establecimientos colectivos. Mayo, 2013.</t>
  </si>
  <si>
    <t>80+</t>
  </si>
  <si>
    <t>90+</t>
  </si>
  <si>
    <t>Edad</t>
  </si>
  <si>
    <t>&lt; 65 años</t>
  </si>
  <si>
    <r>
      <t xml:space="preserve"> </t>
    </r>
    <r>
      <rPr>
        <b/>
        <sz val="9.9"/>
        <color indexed="8"/>
        <rFont val="Arial"/>
        <family val="2"/>
      </rPr>
      <t xml:space="preserve">Todas las edades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</si>
  <si>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2"/>
      </rPr>
      <t xml:space="preserve">31,4%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</si>
  <si>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2"/>
      </rPr>
      <t xml:space="preserve">68,6%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</si>
  <si>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2"/>
      </rPr>
      <t xml:space="preserve">2,18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</si>
  <si>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menos de 65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</si>
  <si>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2,2%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</si>
  <si>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1,6%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</si>
  <si>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0,72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</si>
  <si>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65-69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</si>
  <si>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2,1%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</si>
  <si>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1,8%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</si>
  <si>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0,85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</si>
  <si>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70-74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</si>
  <si>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2,9%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</si>
  <si>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3,2%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</si>
  <si>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1,11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</si>
  <si>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75-79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</si>
  <si>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5,4%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</si>
  <si>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8,0%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</si>
  <si>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1,47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</si>
  <si>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80-84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</si>
  <si>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7,1%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</si>
  <si>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15,9%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</si>
  <si>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2,22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</si>
  <si>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85-89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</si>
  <si>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7,4%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</si>
  <si>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20,4%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</si>
  <si>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2,75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</si>
  <si>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90-94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</si>
  <si>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12,7%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</si>
  <si>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3,91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</si>
  <si>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95-99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</si>
  <si>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0,9%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</si>
  <si>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4,3%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</si>
  <si>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4,71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</si>
  <si>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100 o más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</si>
  <si>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0,1%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</si>
  <si>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0,8% </t>
    </r>
    <r>
      <rPr>
        <sz val="10"/>
        <rFont val="Arial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</si>
  <si>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7,07 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</si>
</sst>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name val="Arial"/>
      <family val="2"/>
    </font>
    <font>
      <sz val="9.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1" fillId="8" borderId="11" xfId="0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1" fillId="8" borderId="0" xfId="0" applyFont="1" applyFill="1" applyBorder="1" applyAlignment="1">
      <alignment horizontal="left"/>
    </xf>
    <xf numFmtId="168" fontId="0" fillId="0" borderId="0" xfId="0" applyNumberFormat="1" applyFill="1" applyBorder="1" applyAlignment="1">
      <alignment/>
    </xf>
    <xf numFmtId="9" fontId="0" fillId="0" borderId="0" xfId="52" applyFont="1" applyAlignment="1">
      <alignment/>
    </xf>
    <xf numFmtId="169" fontId="0" fillId="0" borderId="0" xfId="52" applyNumberFormat="1" applyFont="1" applyAlignment="1">
      <alignment/>
    </xf>
    <xf numFmtId="169" fontId="0" fillId="0" borderId="0" xfId="52" applyNumberFormat="1" applyFont="1" applyBorder="1" applyAlignment="1">
      <alignment/>
    </xf>
    <xf numFmtId="0" fontId="0" fillId="0" borderId="0" xfId="0" applyBorder="1" applyAlignment="1">
      <alignment/>
    </xf>
    <xf numFmtId="9" fontId="19" fillId="0" borderId="0" xfId="52" applyFont="1" applyAlignment="1">
      <alignment/>
    </xf>
    <xf numFmtId="9" fontId="0" fillId="0" borderId="0" xfId="52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Figura 2.- Relación mujeres/100 hombres en residencias</a:t>
            </a:r>
          </a:p>
        </c:rich>
      </c:tx>
      <c:layout>
        <c:manualLayout>
          <c:xMode val="factor"/>
          <c:yMode val="factor"/>
          <c:x val="-0.03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025"/>
          <c:w val="0.939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'sexo y edad'!$C$21</c:f>
              <c:strCache>
                <c:ptCount val="1"/>
                <c:pt idx="0">
                  <c:v>relación hombres/mujeres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'sexo y edad'!$B$22:$B$30</c:f>
              <c:strCache/>
            </c:strRef>
          </c:cat>
          <c:val>
            <c:numRef>
              <c:f>'sexo y edad'!$A$22:$A$30</c:f>
              <c:numCache/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Fuente: INE: Censos de Población y Viviendas 2011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5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0.84</cdr:y>
    </cdr:from>
    <cdr:to>
      <cdr:x>1</cdr:x>
      <cdr:y>0.84</cdr:y>
    </cdr:to>
    <cdr:sp>
      <cdr:nvSpPr>
        <cdr:cNvPr id="1" name="Line 1"/>
        <cdr:cNvSpPr>
          <a:spLocks/>
        </cdr:cNvSpPr>
      </cdr:nvSpPr>
      <cdr:spPr>
        <a:xfrm flipV="1">
          <a:off x="628650" y="4600575"/>
          <a:ext cx="652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0.0715</cdr:x>
      <cdr:y>0.74775</cdr:y>
    </cdr:from>
    <cdr:to>
      <cdr:x>0.09825</cdr:x>
      <cdr:y>0.74775</cdr:y>
    </cdr:to>
    <cdr:sp>
      <cdr:nvSpPr>
        <cdr:cNvPr id="2" name="Line 2"/>
        <cdr:cNvSpPr>
          <a:spLocks/>
        </cdr:cNvSpPr>
      </cdr:nvSpPr>
      <cdr:spPr>
        <a:xfrm>
          <a:off x="504825" y="40957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0.74775</cdr:y>
    </cdr:from>
    <cdr:to>
      <cdr:x>0.9665</cdr:x>
      <cdr:y>0.74775</cdr:y>
    </cdr:to>
    <cdr:sp>
      <cdr:nvSpPr>
        <cdr:cNvPr id="3" name="Line 3"/>
        <cdr:cNvSpPr>
          <a:spLocks/>
        </cdr:cNvSpPr>
      </cdr:nvSpPr>
      <cdr:spPr>
        <a:xfrm>
          <a:off x="990600" y="4095750"/>
          <a:ext cx="591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0.0715</cdr:x>
      <cdr:y>0.8845</cdr:y>
    </cdr:from>
    <cdr:to>
      <cdr:x>0.18525</cdr:x>
      <cdr:y>0.92875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4848225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Edad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19</xdr:row>
      <xdr:rowOff>9525</xdr:rowOff>
    </xdr:from>
    <xdr:to>
      <xdr:col>12</xdr:col>
      <xdr:colOff>152400</xdr:colOff>
      <xdr:row>52</xdr:row>
      <xdr:rowOff>152400</xdr:rowOff>
    </xdr:to>
    <xdr:graphicFrame>
      <xdr:nvGraphicFramePr>
        <xdr:cNvPr id="1" name="2 Gráfico"/>
        <xdr:cNvGraphicFramePr/>
      </xdr:nvGraphicFramePr>
      <xdr:xfrm>
        <a:off x="3114675" y="3086100"/>
        <a:ext cx="71532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6">
      <selection activeCell="N26" sqref="N26"/>
    </sheetView>
  </sheetViews>
  <sheetFormatPr defaultColWidth="11.421875" defaultRowHeight="12.75"/>
  <cols>
    <col min="2" max="2" width="19.140625" style="0" customWidth="1"/>
    <col min="3" max="8" width="12.57421875" style="0" customWidth="1"/>
  </cols>
  <sheetData>
    <row r="1" ht="12.75">
      <c r="B1" s="1" t="s">
        <v>0</v>
      </c>
    </row>
    <row r="2" spans="3:8" ht="12.75">
      <c r="C2" t="s">
        <v>1</v>
      </c>
      <c r="D2" t="s">
        <v>2</v>
      </c>
      <c r="E2" t="s">
        <v>3</v>
      </c>
      <c r="F2" s="2" t="s">
        <v>4</v>
      </c>
      <c r="G2" t="s">
        <v>5</v>
      </c>
      <c r="H2" t="s">
        <v>6</v>
      </c>
    </row>
    <row r="3" spans="2:8" ht="12.75">
      <c r="B3" s="3" t="s">
        <v>26</v>
      </c>
      <c r="C3" s="4">
        <v>270286</v>
      </c>
      <c r="D3" s="4">
        <v>84913</v>
      </c>
      <c r="E3" s="4">
        <v>185373</v>
      </c>
      <c r="F3" s="5" t="s">
        <v>27</v>
      </c>
      <c r="G3" s="3" t="s">
        <v>28</v>
      </c>
      <c r="H3" s="3" t="s">
        <v>29</v>
      </c>
    </row>
    <row r="4" spans="2:16" ht="12.75">
      <c r="B4" t="s">
        <v>30</v>
      </c>
      <c r="C4" s="6">
        <v>10060</v>
      </c>
      <c r="D4" s="6">
        <v>5865</v>
      </c>
      <c r="E4" s="6">
        <v>4196</v>
      </c>
      <c r="F4" s="2" t="s">
        <v>31</v>
      </c>
      <c r="G4" t="s">
        <v>32</v>
      </c>
      <c r="H4" t="s">
        <v>33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2:16" ht="12.75">
      <c r="B5" t="s">
        <v>34</v>
      </c>
      <c r="C5" s="6">
        <v>10376</v>
      </c>
      <c r="D5" s="6">
        <v>5608</v>
      </c>
      <c r="E5" s="6">
        <v>4768</v>
      </c>
      <c r="F5" s="2" t="s">
        <v>35</v>
      </c>
      <c r="G5" t="s">
        <v>36</v>
      </c>
      <c r="H5" t="s">
        <v>37</v>
      </c>
      <c r="J5" s="7" t="s">
        <v>13</v>
      </c>
      <c r="K5" s="8">
        <v>2177182</v>
      </c>
      <c r="L5" s="8">
        <v>1035437</v>
      </c>
      <c r="M5" s="8">
        <v>1141745</v>
      </c>
      <c r="N5" s="9">
        <f aca="true" t="shared" si="0" ref="N5:P12">C5*100/K5</f>
        <v>0.47657935808765645</v>
      </c>
      <c r="O5" s="9">
        <f t="shared" si="0"/>
        <v>0.5416070702514977</v>
      </c>
      <c r="P5" s="9">
        <f t="shared" si="0"/>
        <v>0.4176063832116628</v>
      </c>
    </row>
    <row r="6" spans="2:16" ht="12.75">
      <c r="B6" t="s">
        <v>38</v>
      </c>
      <c r="C6" s="6">
        <v>16623</v>
      </c>
      <c r="D6" s="6">
        <v>7889</v>
      </c>
      <c r="E6" s="6">
        <v>8734</v>
      </c>
      <c r="F6" s="2" t="s">
        <v>39</v>
      </c>
      <c r="G6" t="s">
        <v>40</v>
      </c>
      <c r="H6" t="s">
        <v>41</v>
      </c>
      <c r="J6" s="7" t="s">
        <v>14</v>
      </c>
      <c r="K6" s="8">
        <v>1722780</v>
      </c>
      <c r="L6" s="8">
        <v>790452</v>
      </c>
      <c r="M6" s="8">
        <v>932328</v>
      </c>
      <c r="N6" s="9">
        <f t="shared" si="0"/>
        <v>0.9648939504753944</v>
      </c>
      <c r="O6" s="9">
        <f t="shared" si="0"/>
        <v>0.9980365664202254</v>
      </c>
      <c r="P6" s="9">
        <f t="shared" si="0"/>
        <v>0.9367947760873856</v>
      </c>
    </row>
    <row r="7" spans="2:16" ht="12.75">
      <c r="B7" t="s">
        <v>42</v>
      </c>
      <c r="C7" s="6">
        <v>36349</v>
      </c>
      <c r="D7" s="6">
        <v>14701</v>
      </c>
      <c r="E7" s="6">
        <v>21648</v>
      </c>
      <c r="F7" s="2" t="s">
        <v>43</v>
      </c>
      <c r="G7" t="s">
        <v>44</v>
      </c>
      <c r="H7" t="s">
        <v>45</v>
      </c>
      <c r="J7" s="7" t="s">
        <v>15</v>
      </c>
      <c r="K7" s="8">
        <v>1759480</v>
      </c>
      <c r="L7" s="8">
        <v>760258</v>
      </c>
      <c r="M7" s="8">
        <v>999223</v>
      </c>
      <c r="N7" s="9">
        <f t="shared" si="0"/>
        <v>2.0658944688203333</v>
      </c>
      <c r="O7" s="9">
        <f t="shared" si="0"/>
        <v>1.9336856698647038</v>
      </c>
      <c r="P7" s="9">
        <f t="shared" si="0"/>
        <v>2.166483357568831</v>
      </c>
    </row>
    <row r="8" spans="2:16" ht="12.75">
      <c r="B8" t="s">
        <v>46</v>
      </c>
      <c r="C8" s="6">
        <v>62200</v>
      </c>
      <c r="D8" s="6">
        <v>19316</v>
      </c>
      <c r="E8" s="6">
        <v>42883</v>
      </c>
      <c r="F8" s="2" t="s">
        <v>47</v>
      </c>
      <c r="G8" t="s">
        <v>48</v>
      </c>
      <c r="H8" t="s">
        <v>49</v>
      </c>
      <c r="J8" s="7" t="s">
        <v>16</v>
      </c>
      <c r="K8" s="8">
        <v>1323661</v>
      </c>
      <c r="L8" s="8">
        <v>522078</v>
      </c>
      <c r="M8" s="8">
        <v>801583</v>
      </c>
      <c r="N8" s="9">
        <f t="shared" si="0"/>
        <v>4.6990883617482115</v>
      </c>
      <c r="O8" s="9">
        <f t="shared" si="0"/>
        <v>3.6998302935576675</v>
      </c>
      <c r="P8" s="9">
        <f t="shared" si="0"/>
        <v>5.34978910480886</v>
      </c>
    </row>
    <row r="9" spans="2:16" ht="12.75">
      <c r="B9" t="s">
        <v>50</v>
      </c>
      <c r="C9" s="6">
        <v>75025</v>
      </c>
      <c r="D9" s="6">
        <v>19982</v>
      </c>
      <c r="E9" s="6">
        <v>55043</v>
      </c>
      <c r="F9" s="2" t="s">
        <v>51</v>
      </c>
      <c r="G9" t="s">
        <v>52</v>
      </c>
      <c r="H9" t="s">
        <v>53</v>
      </c>
      <c r="J9" s="7" t="s">
        <v>17</v>
      </c>
      <c r="K9" s="8">
        <v>769250</v>
      </c>
      <c r="L9" s="8">
        <v>263761</v>
      </c>
      <c r="M9" s="8">
        <v>505489</v>
      </c>
      <c r="N9" s="9">
        <f t="shared" si="0"/>
        <v>9.753006174845629</v>
      </c>
      <c r="O9" s="9">
        <f t="shared" si="0"/>
        <v>7.575797786632595</v>
      </c>
      <c r="P9" s="9">
        <f t="shared" si="0"/>
        <v>10.889059900413264</v>
      </c>
    </row>
    <row r="10" spans="2:16" ht="12.75">
      <c r="B10" t="s">
        <v>54</v>
      </c>
      <c r="C10" s="6">
        <v>43049</v>
      </c>
      <c r="D10" s="6">
        <v>8770</v>
      </c>
      <c r="E10" s="6">
        <v>34279</v>
      </c>
      <c r="F10" s="2" t="s">
        <v>40</v>
      </c>
      <c r="G10" t="s">
        <v>55</v>
      </c>
      <c r="H10" t="s">
        <v>56</v>
      </c>
      <c r="J10" s="7" t="s">
        <v>18</v>
      </c>
      <c r="K10" s="8">
        <v>282788</v>
      </c>
      <c r="L10" s="8">
        <v>79669</v>
      </c>
      <c r="M10" s="8">
        <v>203119</v>
      </c>
      <c r="N10" s="9">
        <f t="shared" si="0"/>
        <v>15.223064627919149</v>
      </c>
      <c r="O10" s="9">
        <f t="shared" si="0"/>
        <v>11.008045789453865</v>
      </c>
      <c r="P10" s="9">
        <f t="shared" si="0"/>
        <v>16.876313884963988</v>
      </c>
    </row>
    <row r="11" spans="2:16" ht="12.75">
      <c r="B11" t="s">
        <v>57</v>
      </c>
      <c r="C11" s="6">
        <v>14125</v>
      </c>
      <c r="D11" s="6">
        <v>2475</v>
      </c>
      <c r="E11" s="6">
        <v>11650</v>
      </c>
      <c r="F11" s="2" t="s">
        <v>58</v>
      </c>
      <c r="G11" t="s">
        <v>59</v>
      </c>
      <c r="H11" t="s">
        <v>60</v>
      </c>
      <c r="J11" s="7" t="s">
        <v>19</v>
      </c>
      <c r="K11" s="8">
        <v>70508</v>
      </c>
      <c r="L11" s="8">
        <v>16418</v>
      </c>
      <c r="M11" s="8">
        <v>54090</v>
      </c>
      <c r="N11" s="9">
        <f t="shared" si="0"/>
        <v>20.03318772337891</v>
      </c>
      <c r="O11" s="9">
        <f t="shared" si="0"/>
        <v>15.074917773175782</v>
      </c>
      <c r="P11" s="9">
        <f t="shared" si="0"/>
        <v>21.538177112220374</v>
      </c>
    </row>
    <row r="12" spans="2:16" ht="12.75">
      <c r="B12" t="s">
        <v>61</v>
      </c>
      <c r="C12" s="6">
        <v>2480</v>
      </c>
      <c r="D12" s="10">
        <v>307</v>
      </c>
      <c r="E12" s="6">
        <v>2172</v>
      </c>
      <c r="F12" s="2" t="s">
        <v>62</v>
      </c>
      <c r="G12" t="s">
        <v>63</v>
      </c>
      <c r="H12" t="s">
        <v>64</v>
      </c>
      <c r="J12" s="7" t="s">
        <v>20</v>
      </c>
      <c r="K12" s="8">
        <v>10701</v>
      </c>
      <c r="L12" s="8">
        <v>2186</v>
      </c>
      <c r="M12" s="8">
        <v>8515</v>
      </c>
      <c r="N12" s="9">
        <f t="shared" si="0"/>
        <v>23.17540416783478</v>
      </c>
      <c r="O12" s="9">
        <f t="shared" si="0"/>
        <v>14.04391582799634</v>
      </c>
      <c r="P12" s="9">
        <f t="shared" si="0"/>
        <v>25.5079271873165</v>
      </c>
    </row>
    <row r="13" spans="2:14" ht="12.75">
      <c r="B13" s="20" t="s">
        <v>21</v>
      </c>
      <c r="C13" s="20"/>
      <c r="D13" s="20"/>
      <c r="E13" s="20"/>
      <c r="F13" s="20"/>
      <c r="G13" s="20"/>
      <c r="H13" s="20"/>
      <c r="I13" s="20"/>
      <c r="K13">
        <f>SUM(K5:K12)</f>
        <v>8116350</v>
      </c>
      <c r="L13">
        <f>SUM(L5:L12)</f>
        <v>3470259</v>
      </c>
      <c r="M13">
        <f>SUM(M5:M12)</f>
        <v>4646092</v>
      </c>
      <c r="N13" s="9"/>
    </row>
    <row r="14" spans="2:16" ht="12.75" customHeight="1">
      <c r="B14" t="s">
        <v>22</v>
      </c>
      <c r="C14" s="6">
        <f>SUM(C8:C12)</f>
        <v>196879</v>
      </c>
      <c r="D14" s="6">
        <f>SUM(D8:D12)</f>
        <v>50850</v>
      </c>
      <c r="E14" s="6">
        <f>SUM(E8:E12)</f>
        <v>146027</v>
      </c>
      <c r="J14" s="12" t="s">
        <v>22</v>
      </c>
      <c r="K14">
        <f>SUM(K8:K12)</f>
        <v>2456908</v>
      </c>
      <c r="L14">
        <f>SUM(L8:L12)</f>
        <v>884112</v>
      </c>
      <c r="M14">
        <f>SUM(M8:M12)</f>
        <v>1572796</v>
      </c>
      <c r="N14" s="9">
        <f aca="true" t="shared" si="1" ref="N14:P15">C14*100/K14</f>
        <v>8.013283362665595</v>
      </c>
      <c r="O14" s="9">
        <f t="shared" si="1"/>
        <v>5.751533742331288</v>
      </c>
      <c r="P14" s="9">
        <f t="shared" si="1"/>
        <v>9.284548027843407</v>
      </c>
    </row>
    <row r="15" spans="2:16" ht="12.75">
      <c r="B15" t="s">
        <v>23</v>
      </c>
      <c r="C15" s="6">
        <f>SUM(C10:C12)</f>
        <v>59654</v>
      </c>
      <c r="D15" s="6">
        <f>SUM(D10:D12)</f>
        <v>11552</v>
      </c>
      <c r="E15" s="6">
        <f>SUM(E10:E12)</f>
        <v>48101</v>
      </c>
      <c r="J15" s="12" t="s">
        <v>23</v>
      </c>
      <c r="K15">
        <f>SUM(K10:K12)</f>
        <v>363997</v>
      </c>
      <c r="L15">
        <f>SUM(L10:L12)</f>
        <v>98273</v>
      </c>
      <c r="M15">
        <f>SUM(M10:M12)</f>
        <v>265724</v>
      </c>
      <c r="N15" s="13">
        <f t="shared" si="1"/>
        <v>16.388596609312714</v>
      </c>
      <c r="O15" s="13">
        <f t="shared" si="1"/>
        <v>11.755009005525425</v>
      </c>
      <c r="P15" s="13">
        <f t="shared" si="1"/>
        <v>18.101865093104124</v>
      </c>
    </row>
    <row r="16" spans="2:9" ht="12.75">
      <c r="B16" s="11"/>
      <c r="C16" s="11"/>
      <c r="D16" s="11"/>
      <c r="E16" s="11"/>
      <c r="F16" s="11"/>
      <c r="G16" s="11"/>
      <c r="H16" s="11"/>
      <c r="I16" s="11"/>
    </row>
    <row r="21" spans="2:3" ht="12.75">
      <c r="B21" t="s">
        <v>24</v>
      </c>
      <c r="C21" t="s">
        <v>6</v>
      </c>
    </row>
    <row r="22" spans="1:6" ht="12.75">
      <c r="A22">
        <v>72</v>
      </c>
      <c r="B22" t="s">
        <v>25</v>
      </c>
      <c r="C22" s="14">
        <v>72</v>
      </c>
      <c r="D22" s="15"/>
      <c r="E22" s="16"/>
      <c r="F22" s="17"/>
    </row>
    <row r="23" spans="1:6" ht="12.75">
      <c r="A23">
        <v>85</v>
      </c>
      <c r="B23" t="s">
        <v>34</v>
      </c>
      <c r="C23" s="14">
        <v>85</v>
      </c>
      <c r="D23" s="15"/>
      <c r="E23" s="16"/>
      <c r="F23" s="17"/>
    </row>
    <row r="24" spans="1:6" ht="12.75">
      <c r="A24">
        <v>111</v>
      </c>
      <c r="B24" t="s">
        <v>38</v>
      </c>
      <c r="C24" s="14">
        <v>111</v>
      </c>
      <c r="D24" s="15"/>
      <c r="E24" s="16"/>
      <c r="F24" s="17"/>
    </row>
    <row r="25" spans="1:6" ht="12.75">
      <c r="A25">
        <v>147</v>
      </c>
      <c r="B25" t="s">
        <v>42</v>
      </c>
      <c r="C25" s="14">
        <v>147</v>
      </c>
      <c r="D25" s="15"/>
      <c r="E25" s="16"/>
      <c r="F25" s="17"/>
    </row>
    <row r="26" spans="1:6" ht="12.75">
      <c r="A26">
        <v>222</v>
      </c>
      <c r="B26" t="s">
        <v>46</v>
      </c>
      <c r="C26" s="14">
        <v>222</v>
      </c>
      <c r="D26" s="15"/>
      <c r="E26" s="16"/>
      <c r="F26" s="17"/>
    </row>
    <row r="27" spans="1:6" ht="12.75">
      <c r="A27">
        <v>275</v>
      </c>
      <c r="B27" t="s">
        <v>50</v>
      </c>
      <c r="C27" s="14">
        <v>275</v>
      </c>
      <c r="D27" s="15"/>
      <c r="E27" s="16"/>
      <c r="F27" s="17"/>
    </row>
    <row r="28" spans="1:6" ht="12.75">
      <c r="A28">
        <v>391</v>
      </c>
      <c r="B28" t="s">
        <v>54</v>
      </c>
      <c r="C28" s="14">
        <v>391</v>
      </c>
      <c r="D28" s="15"/>
      <c r="E28" s="16"/>
      <c r="F28" s="17"/>
    </row>
    <row r="29" spans="1:6" ht="12.75">
      <c r="A29">
        <v>471</v>
      </c>
      <c r="B29" t="s">
        <v>57</v>
      </c>
      <c r="C29" s="14">
        <v>471</v>
      </c>
      <c r="D29" s="15"/>
      <c r="E29" s="16"/>
      <c r="F29" s="17"/>
    </row>
    <row r="30" spans="1:6" ht="12.75">
      <c r="A30">
        <v>707</v>
      </c>
      <c r="B30" t="s">
        <v>61</v>
      </c>
      <c r="C30" s="14">
        <v>707</v>
      </c>
      <c r="D30" s="15"/>
      <c r="E30" s="16"/>
      <c r="F30" s="17"/>
    </row>
    <row r="31" spans="2:4" ht="12.75">
      <c r="B31" s="3" t="s">
        <v>26</v>
      </c>
      <c r="C31" s="18">
        <v>2.18</v>
      </c>
      <c r="D31" s="15"/>
    </row>
    <row r="32" ht="12.75">
      <c r="D32" s="15"/>
    </row>
    <row r="33" spans="3:4" ht="12.75">
      <c r="C33" s="14"/>
      <c r="D33" s="15"/>
    </row>
    <row r="34" spans="3:4" ht="12.75">
      <c r="C34" s="14"/>
      <c r="D34" s="19"/>
    </row>
    <row r="35" spans="3:4" ht="12.75">
      <c r="C35" s="14"/>
      <c r="D35" s="19"/>
    </row>
    <row r="36" spans="3:4" ht="12.75">
      <c r="C36" s="14"/>
      <c r="D36" s="19"/>
    </row>
    <row r="37" spans="3:4" ht="12.75">
      <c r="C37" s="14"/>
      <c r="D37" s="19"/>
    </row>
    <row r="38" spans="3:4" ht="12.75">
      <c r="C38" s="14"/>
      <c r="D38" s="19"/>
    </row>
    <row r="39" spans="3:4" ht="12.75">
      <c r="C39" s="14"/>
      <c r="D39" s="19"/>
    </row>
    <row r="40" spans="3:4" ht="12.75">
      <c r="C40" s="14"/>
      <c r="D40" s="19"/>
    </row>
    <row r="41" spans="3:4" ht="12.75">
      <c r="C41" s="14"/>
      <c r="D41" s="19"/>
    </row>
    <row r="42" spans="3:4" ht="12.75">
      <c r="C42" s="18"/>
      <c r="D42" s="19"/>
    </row>
    <row r="43" spans="3:4" ht="12.75">
      <c r="C43" s="14"/>
      <c r="D43" s="19"/>
    </row>
  </sheetData>
  <sheetProtection/>
  <mergeCells count="1">
    <mergeCell ref="B13:I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2013-05-13T09:54:43Z</dcterms:created>
  <dcterms:modified xsi:type="dcterms:W3CDTF">2013-09-02T13:10:59Z</dcterms:modified>
  <cp:category/>
  <cp:version/>
  <cp:contentType/>
  <cp:contentStatus/>
</cp:coreProperties>
</file>