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2" windowHeight="12072" activeTab="0"/>
  </bookViews>
  <sheets>
    <sheet name="Colectivo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<sst xmlns="http://schemas.openxmlformats.org/spreadsheetml/2006/main" count="75" uniqueCount="40">
  <si>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Población en establecimientos colectivos por sexo, edad (grupos quinquenales) y tipo de establecimiento colectivo</t>
  </si>
  <si>
    <t>Aunque la ECH sea de 2013, como ésta hace referencia hogares (viviendas principales), tomaremos este dato de colectivos de 2011 para el post</t>
  </si>
  <si>
    <t>Unidades:personas</t>
  </si>
  <si>
    <t>España colectivos</t>
  </si>
  <si>
    <t>España total</t>
  </si>
  <si>
    <t>% de personas en colectivos</t>
  </si>
  <si>
    <t>Total</t>
  </si>
  <si>
    <t>Ambos sexos</t>
  </si>
  <si>
    <t>Hombre</t>
  </si>
  <si>
    <t>Mujer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</si>
  <si>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</si>
  <si>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</si>
  <si>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</si>
  <si>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</si>
  <si>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</si>
  <si>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</si>
  <si>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</si>
  <si>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</si>
  <si>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</si>
  <si>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</si>
  <si>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</si>
  <si>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</si>
  <si>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</si>
  <si>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</si>
  <si>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</si>
  <si>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</si>
  <si>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</si>
  <si>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</si>
  <si>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</si>
  <si>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</si>
  <si>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85-89</t>
  </si>
  <si>
    <t>90-94</t>
  </si>
  <si>
    <t>95-99</t>
  </si>
  <si>
    <t>100 y más</t>
  </si>
  <si>
    <t>65+</t>
  </si>
  <si>
    <t>75+</t>
  </si>
  <si>
    <t>Nota:</t>
  </si>
  <si>
    <t>Hay 202910 viviendo en colectivos y empadronados/registrados en viviendas principales</t>
  </si>
  <si>
    <t>Hay 241187 viviendo en colectivos y empadronados/registrados en colectivos</t>
  </si>
  <si>
    <t>Esas 202910 personas están contabilizadas tanto en el censo como en población en establecimientos colectivos.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</si>
</sst>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2.- Personas que viven en institución según edad. España, 2011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0375"/>
          <c:w val="0.77325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Colectivos!$J$6</c:f>
              <c:strCache>
                <c:ptCount val="1"/>
                <c:pt idx="0">
                  <c:v>Mujeres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Colectivos!$A$21:$A$29</c:f>
              <c:strCache/>
            </c:strRef>
          </c:cat>
          <c:val>
            <c:numRef>
              <c:f>Colectivos!$J$20:$J$25</c:f>
              <c:numCache/>
            </c:numRef>
          </c:val>
          <c:smooth val="0"/>
        </c:ser>
        <c:ser>
          <c:idx val="0"/>
          <c:order val="1"/>
          <c:tx>
            <c:strRef>
              <c:f>Colectivos!$I$6</c:f>
              <c:strCache>
                <c:ptCount val="1"/>
                <c:pt idx="0">
                  <c:v>Hombres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Colectivos!$A$20:$A$25</c:f>
              <c:strCache/>
            </c:strRef>
          </c:cat>
          <c:val>
            <c:numRef>
              <c:f>Colectivos!$I$20:$I$25</c:f>
              <c:numCache/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personas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382"/>
          <c:w val="0.1455"/>
          <c:h val="0.1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0.939</cdr:y>
    </cdr:from>
    <cdr:to>
      <cdr:x>0.1555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7814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Censo de Población y Viviendas, 2011. Población residente en establecimientos colectivos.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</xdr:row>
      <xdr:rowOff>95250</xdr:rowOff>
    </xdr:from>
    <xdr:to>
      <xdr:col>17</xdr:col>
      <xdr:colOff>695325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915275" y="819150"/>
        <a:ext cx="57340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4" sqref="A4"/>
    </sheetView>
  </sheetViews>
  <sheetFormatPr defaultColWidth="11.421875" defaultRowHeight="15"/>
  <sheetData>
    <row r="1" spans="1:7" ht="14.25">
      <c r="A1" s="9" t="s">
        <v>0</v>
      </c>
      <c r="B1" s="10"/>
      <c r="C1" s="10"/>
      <c r="D1" s="10"/>
      <c r="G1" s="1" t="s">
        <v>1</v>
      </c>
    </row>
    <row r="2" spans="1:4" ht="14.25">
      <c r="A2" s="11" t="s">
        <v>2</v>
      </c>
      <c r="B2" s="10"/>
      <c r="C2" s="10"/>
      <c r="D2" s="10"/>
    </row>
    <row r="3" ht="14.25">
      <c r="A3">
        <v>2011</v>
      </c>
    </row>
    <row r="4" spans="2:8" ht="14.25">
      <c r="B4" s="2" t="s">
        <v>3</v>
      </c>
      <c r="E4" t="s">
        <v>4</v>
      </c>
      <c r="H4" t="s">
        <v>5</v>
      </c>
    </row>
    <row r="5" spans="2:10" ht="14.25">
      <c r="B5" s="12" t="s">
        <v>6</v>
      </c>
      <c r="C5" s="13"/>
      <c r="D5" s="14"/>
      <c r="E5" s="12" t="s">
        <v>6</v>
      </c>
      <c r="F5" s="13"/>
      <c r="G5" s="14"/>
      <c r="H5" s="12" t="s">
        <v>6</v>
      </c>
      <c r="I5" s="13"/>
      <c r="J5" s="14"/>
    </row>
    <row r="6" spans="2:10" ht="14.25">
      <c r="B6" s="3" t="s">
        <v>7</v>
      </c>
      <c r="C6" s="3" t="s">
        <v>8</v>
      </c>
      <c r="D6" s="3" t="s">
        <v>9</v>
      </c>
      <c r="E6" s="3" t="s">
        <v>7</v>
      </c>
      <c r="F6" s="3" t="s">
        <v>8</v>
      </c>
      <c r="G6" s="3" t="s">
        <v>9</v>
      </c>
      <c r="H6" s="3" t="s">
        <v>7</v>
      </c>
      <c r="I6" s="3" t="s">
        <v>10</v>
      </c>
      <c r="J6" s="3" t="s">
        <v>11</v>
      </c>
    </row>
    <row r="7" spans="1:10" ht="14.25">
      <c r="A7" s="4" t="s">
        <v>6</v>
      </c>
      <c r="B7" s="5">
        <v>444101</v>
      </c>
      <c r="C7" s="5">
        <v>204435</v>
      </c>
      <c r="D7" s="5">
        <v>239666</v>
      </c>
      <c r="E7" s="5">
        <v>46815916</v>
      </c>
      <c r="F7" s="5">
        <v>23104303</v>
      </c>
      <c r="G7" s="5">
        <v>23711613</v>
      </c>
      <c r="H7">
        <f>B7/E7</f>
        <v>0.009486111518142677</v>
      </c>
      <c r="I7">
        <f aca="true" t="shared" si="0" ref="I7:J22">C7/F7</f>
        <v>0.008848351755082159</v>
      </c>
      <c r="J7">
        <f t="shared" si="0"/>
        <v>0.010107536758465145</v>
      </c>
    </row>
    <row r="8" spans="1:10" ht="14.25">
      <c r="A8" s="4" t="s">
        <v>12</v>
      </c>
      <c r="B8" s="5">
        <v>534</v>
      </c>
      <c r="C8" s="5">
        <v>291</v>
      </c>
      <c r="D8" s="5">
        <v>243</v>
      </c>
      <c r="E8" s="5">
        <v>2480195</v>
      </c>
      <c r="F8" s="5">
        <v>1280210</v>
      </c>
      <c r="G8" s="5">
        <v>1199985</v>
      </c>
      <c r="H8">
        <f aca="true" t="shared" si="1" ref="H8:J31">B8/E8</f>
        <v>0.00021530565137015437</v>
      </c>
      <c r="I8">
        <f t="shared" si="0"/>
        <v>0.00022730645753431077</v>
      </c>
      <c r="J8">
        <f t="shared" si="0"/>
        <v>0.00020250253128164102</v>
      </c>
    </row>
    <row r="9" spans="1:10" ht="14.25">
      <c r="A9" s="4" t="s">
        <v>13</v>
      </c>
      <c r="B9" s="5">
        <v>700</v>
      </c>
      <c r="C9" s="5">
        <v>382</v>
      </c>
      <c r="D9" s="5">
        <v>319</v>
      </c>
      <c r="E9" s="5">
        <v>2389845</v>
      </c>
      <c r="F9" s="5">
        <v>1229078</v>
      </c>
      <c r="G9" s="5">
        <v>1160767</v>
      </c>
      <c r="H9">
        <f t="shared" si="1"/>
        <v>0.00029290602528615875</v>
      </c>
      <c r="I9">
        <f t="shared" si="0"/>
        <v>0.00031080208090942965</v>
      </c>
      <c r="J9">
        <f t="shared" si="0"/>
        <v>0.0002748182882525089</v>
      </c>
    </row>
    <row r="10" spans="1:10" ht="14.25">
      <c r="A10" s="4" t="s">
        <v>14</v>
      </c>
      <c r="B10" s="5">
        <v>1273</v>
      </c>
      <c r="C10" s="5">
        <v>691</v>
      </c>
      <c r="D10" s="5">
        <v>582</v>
      </c>
      <c r="E10" s="5">
        <v>2199332</v>
      </c>
      <c r="F10" s="5">
        <v>1131354</v>
      </c>
      <c r="G10" s="5">
        <v>1067978</v>
      </c>
      <c r="H10">
        <f t="shared" si="1"/>
        <v>0.0005788121120412925</v>
      </c>
      <c r="I10">
        <f t="shared" si="0"/>
        <v>0.0006107725786977374</v>
      </c>
      <c r="J10">
        <f t="shared" si="0"/>
        <v>0.0005449550458904584</v>
      </c>
    </row>
    <row r="11" spans="1:10" ht="14.25">
      <c r="A11" s="4" t="s">
        <v>15</v>
      </c>
      <c r="B11" s="5">
        <v>3527</v>
      </c>
      <c r="C11" s="5">
        <v>2499</v>
      </c>
      <c r="D11" s="5">
        <v>1028</v>
      </c>
      <c r="E11" s="5">
        <v>2203001</v>
      </c>
      <c r="F11" s="5">
        <v>1134415</v>
      </c>
      <c r="G11" s="5">
        <v>1068586</v>
      </c>
      <c r="H11">
        <f t="shared" si="1"/>
        <v>0.0016009979114852875</v>
      </c>
      <c r="I11">
        <f t="shared" si="0"/>
        <v>0.002202897528682184</v>
      </c>
      <c r="J11">
        <f t="shared" si="0"/>
        <v>0.0009620189671210366</v>
      </c>
    </row>
    <row r="12" spans="1:10" ht="14.25">
      <c r="A12" s="4" t="s">
        <v>16</v>
      </c>
      <c r="B12" s="5">
        <v>15154</v>
      </c>
      <c r="C12" s="5">
        <v>12787</v>
      </c>
      <c r="D12" s="5">
        <v>2367</v>
      </c>
      <c r="E12" s="5">
        <v>2515447</v>
      </c>
      <c r="F12" s="5">
        <v>1278158</v>
      </c>
      <c r="G12" s="5">
        <v>1237288</v>
      </c>
      <c r="H12">
        <f t="shared" si="1"/>
        <v>0.006024376581975291</v>
      </c>
      <c r="I12">
        <f t="shared" si="0"/>
        <v>0.010004240477311882</v>
      </c>
      <c r="J12">
        <f t="shared" si="0"/>
        <v>0.0019130550041704115</v>
      </c>
    </row>
    <row r="13" spans="1:10" ht="14.25">
      <c r="A13" s="4" t="s">
        <v>17</v>
      </c>
      <c r="B13" s="5">
        <v>19894</v>
      </c>
      <c r="C13" s="5">
        <v>16185</v>
      </c>
      <c r="D13" s="5">
        <v>3709</v>
      </c>
      <c r="E13" s="5">
        <v>3087607</v>
      </c>
      <c r="F13" s="5">
        <v>1560396</v>
      </c>
      <c r="G13" s="5">
        <v>1527211</v>
      </c>
      <c r="H13">
        <f t="shared" si="1"/>
        <v>0.006443177515791355</v>
      </c>
      <c r="I13">
        <f t="shared" si="0"/>
        <v>0.010372367014527081</v>
      </c>
      <c r="J13">
        <f t="shared" si="0"/>
        <v>0.002428610061085207</v>
      </c>
    </row>
    <row r="14" spans="1:10" ht="14.25">
      <c r="A14" s="4" t="s">
        <v>18</v>
      </c>
      <c r="B14" s="5">
        <v>21750</v>
      </c>
      <c r="C14" s="5">
        <v>17527</v>
      </c>
      <c r="D14" s="5">
        <v>4222</v>
      </c>
      <c r="E14" s="5">
        <v>3893728</v>
      </c>
      <c r="F14" s="5">
        <v>1995991</v>
      </c>
      <c r="G14" s="5">
        <v>1897737</v>
      </c>
      <c r="H14">
        <f t="shared" si="1"/>
        <v>0.005585906360177187</v>
      </c>
      <c r="I14">
        <f t="shared" si="0"/>
        <v>0.008781101718394522</v>
      </c>
      <c r="J14">
        <f t="shared" si="0"/>
        <v>0.002224755063530932</v>
      </c>
    </row>
    <row r="15" spans="1:10" ht="14.25">
      <c r="A15" s="4" t="s">
        <v>19</v>
      </c>
      <c r="B15" s="5">
        <v>20045</v>
      </c>
      <c r="C15" s="5">
        <v>15736</v>
      </c>
      <c r="D15" s="5">
        <v>4309</v>
      </c>
      <c r="E15" s="5">
        <v>4089112</v>
      </c>
      <c r="F15" s="5">
        <v>2107543</v>
      </c>
      <c r="G15" s="5">
        <v>1981569</v>
      </c>
      <c r="H15">
        <f t="shared" si="1"/>
        <v>0.0049020423016048476</v>
      </c>
      <c r="I15">
        <f t="shared" si="0"/>
        <v>0.007466514324974627</v>
      </c>
      <c r="J15">
        <f t="shared" si="0"/>
        <v>0.002174539468471701</v>
      </c>
    </row>
    <row r="16" spans="1:10" ht="14.25">
      <c r="A16" s="4" t="s">
        <v>20</v>
      </c>
      <c r="B16" s="5">
        <v>17481</v>
      </c>
      <c r="C16" s="5">
        <v>13396</v>
      </c>
      <c r="D16" s="5">
        <v>4085</v>
      </c>
      <c r="E16" s="5">
        <v>3842285</v>
      </c>
      <c r="F16" s="5">
        <v>1963891</v>
      </c>
      <c r="G16" s="5">
        <v>1878394</v>
      </c>
      <c r="H16">
        <f t="shared" si="1"/>
        <v>0.004549636479334563</v>
      </c>
      <c r="I16">
        <f t="shared" si="0"/>
        <v>0.006821152497771006</v>
      </c>
      <c r="J16">
        <f t="shared" si="0"/>
        <v>0.00217473011519415</v>
      </c>
    </row>
    <row r="17" spans="1:10" ht="14.25">
      <c r="A17" s="4" t="s">
        <v>21</v>
      </c>
      <c r="B17" s="5">
        <v>15376</v>
      </c>
      <c r="C17" s="5">
        <v>11060</v>
      </c>
      <c r="D17" s="5">
        <v>4316</v>
      </c>
      <c r="E17" s="5">
        <v>3604936</v>
      </c>
      <c r="F17" s="5">
        <v>1817822</v>
      </c>
      <c r="G17" s="5">
        <v>1787114</v>
      </c>
      <c r="H17">
        <f t="shared" si="1"/>
        <v>0.004265262961672551</v>
      </c>
      <c r="I17">
        <f t="shared" si="0"/>
        <v>0.0060842040639842625</v>
      </c>
      <c r="J17">
        <f t="shared" si="0"/>
        <v>0.0024150669739031756</v>
      </c>
    </row>
    <row r="18" spans="1:10" ht="14.25">
      <c r="A18" s="4" t="s">
        <v>22</v>
      </c>
      <c r="B18" s="5">
        <v>13151</v>
      </c>
      <c r="C18" s="5">
        <v>9194</v>
      </c>
      <c r="D18" s="5">
        <v>3957</v>
      </c>
      <c r="E18" s="5">
        <v>3224145</v>
      </c>
      <c r="F18" s="5">
        <v>1605711</v>
      </c>
      <c r="G18" s="5">
        <v>1618434</v>
      </c>
      <c r="H18">
        <f t="shared" si="1"/>
        <v>0.004078910843029702</v>
      </c>
      <c r="I18">
        <f t="shared" si="0"/>
        <v>0.005725812428263866</v>
      </c>
      <c r="J18">
        <f t="shared" si="0"/>
        <v>0.0024449560501076965</v>
      </c>
    </row>
    <row r="19" spans="1:10" ht="14.25">
      <c r="A19" s="4" t="s">
        <v>23</v>
      </c>
      <c r="B19" s="5">
        <v>11844</v>
      </c>
      <c r="C19" s="5">
        <v>7581</v>
      </c>
      <c r="D19" s="5">
        <v>4263</v>
      </c>
      <c r="E19" s="5">
        <v>2706522</v>
      </c>
      <c r="F19" s="5">
        <v>1334513</v>
      </c>
      <c r="G19" s="5">
        <v>1372010</v>
      </c>
      <c r="H19">
        <f t="shared" si="1"/>
        <v>0.0043760959637497866</v>
      </c>
      <c r="I19">
        <f t="shared" si="0"/>
        <v>0.005680723979459174</v>
      </c>
      <c r="J19">
        <f t="shared" si="0"/>
        <v>0.0031071202104940927</v>
      </c>
    </row>
    <row r="20" spans="1:10" ht="14.25">
      <c r="A20" s="4" t="s">
        <v>24</v>
      </c>
      <c r="B20" s="5">
        <v>13352</v>
      </c>
      <c r="C20" s="5">
        <v>7975</v>
      </c>
      <c r="D20" s="5">
        <v>5377</v>
      </c>
      <c r="E20" s="5">
        <v>2463410</v>
      </c>
      <c r="F20" s="5">
        <v>1194961</v>
      </c>
      <c r="G20" s="5">
        <v>1268449</v>
      </c>
      <c r="H20">
        <f t="shared" si="1"/>
        <v>0.00542012900816348</v>
      </c>
      <c r="I20">
        <f t="shared" si="0"/>
        <v>0.006673857975281201</v>
      </c>
      <c r="J20">
        <f t="shared" si="0"/>
        <v>0.004239035231215445</v>
      </c>
    </row>
    <row r="21" spans="1:10" ht="14.25">
      <c r="A21" s="4" t="s">
        <v>25</v>
      </c>
      <c r="B21" s="5">
        <v>15829</v>
      </c>
      <c r="C21" s="5">
        <v>8318</v>
      </c>
      <c r="D21" s="5">
        <v>7511</v>
      </c>
      <c r="E21" s="5">
        <v>2177182</v>
      </c>
      <c r="F21" s="5">
        <v>1035437</v>
      </c>
      <c r="G21" s="5">
        <v>1141745</v>
      </c>
      <c r="H21">
        <f t="shared" si="1"/>
        <v>0.007270407343070079</v>
      </c>
      <c r="I21">
        <f t="shared" si="0"/>
        <v>0.00803332312830235</v>
      </c>
      <c r="J21">
        <f t="shared" si="0"/>
        <v>0.006578526728822986</v>
      </c>
    </row>
    <row r="22" spans="1:10" ht="14.25">
      <c r="A22" s="4" t="s">
        <v>26</v>
      </c>
      <c r="B22" s="5">
        <v>21458</v>
      </c>
      <c r="C22" s="5">
        <v>9922</v>
      </c>
      <c r="D22" s="5">
        <v>11536</v>
      </c>
      <c r="E22" s="5">
        <v>1722780</v>
      </c>
      <c r="F22" s="5">
        <v>790452</v>
      </c>
      <c r="G22" s="5">
        <v>932328</v>
      </c>
      <c r="H22">
        <f t="shared" si="1"/>
        <v>0.012455449912350968</v>
      </c>
      <c r="I22">
        <f t="shared" si="0"/>
        <v>0.012552311841832269</v>
      </c>
      <c r="J22">
        <f t="shared" si="0"/>
        <v>0.012373327841703778</v>
      </c>
    </row>
    <row r="23" spans="1:10" ht="14.25">
      <c r="A23" s="4" t="s">
        <v>27</v>
      </c>
      <c r="B23" s="5">
        <v>42455</v>
      </c>
      <c r="C23" s="5">
        <v>16754</v>
      </c>
      <c r="D23" s="5">
        <v>25701</v>
      </c>
      <c r="E23" s="5">
        <v>1759480</v>
      </c>
      <c r="F23" s="5">
        <v>760258</v>
      </c>
      <c r="G23" s="5">
        <v>999223</v>
      </c>
      <c r="H23">
        <f t="shared" si="1"/>
        <v>0.024129288198786004</v>
      </c>
      <c r="I23">
        <f t="shared" si="1"/>
        <v>0.022037255773697875</v>
      </c>
      <c r="J23">
        <f t="shared" si="1"/>
        <v>0.025720985205504678</v>
      </c>
    </row>
    <row r="24" spans="1:10" ht="14.25">
      <c r="A24" s="4" t="s">
        <v>28</v>
      </c>
      <c r="B24" s="5">
        <v>68118</v>
      </c>
      <c r="C24" s="5">
        <v>20978</v>
      </c>
      <c r="D24" s="5">
        <v>47140</v>
      </c>
      <c r="E24" s="5">
        <v>1323661</v>
      </c>
      <c r="F24" s="5">
        <v>522078</v>
      </c>
      <c r="G24" s="5">
        <v>801583</v>
      </c>
      <c r="H24">
        <f t="shared" si="1"/>
        <v>0.05146181688513902</v>
      </c>
      <c r="I24">
        <f t="shared" si="1"/>
        <v>0.04018173529625842</v>
      </c>
      <c r="J24">
        <f t="shared" si="1"/>
        <v>0.058808632418601695</v>
      </c>
    </row>
    <row r="25" spans="1:10" ht="14.25">
      <c r="A25" s="4" t="s">
        <v>29</v>
      </c>
      <c r="B25" s="5">
        <f>B26+B27+B28+B29</f>
        <v>142159</v>
      </c>
      <c r="C25" s="5">
        <f>C26+C27+C28+C29</f>
        <v>33160</v>
      </c>
      <c r="D25" s="5">
        <f>D26+D27+D28+D29</f>
        <v>109000</v>
      </c>
      <c r="E25" s="5">
        <f>E26+E27+E28+E29</f>
        <v>1133247</v>
      </c>
      <c r="F25" s="5">
        <f>F26+F27+F28+F29</f>
        <v>362034</v>
      </c>
      <c r="G25" s="5">
        <f>G26+G27+G28+G29</f>
        <v>771213</v>
      </c>
      <c r="H25">
        <f t="shared" si="1"/>
        <v>0.12544396764341753</v>
      </c>
      <c r="I25">
        <f t="shared" si="1"/>
        <v>0.09159360723026014</v>
      </c>
      <c r="J25">
        <f t="shared" si="1"/>
        <v>0.14133579179811542</v>
      </c>
    </row>
    <row r="26" spans="1:10" ht="14.25">
      <c r="A26" s="4" t="s">
        <v>30</v>
      </c>
      <c r="B26" s="5">
        <v>79768</v>
      </c>
      <c r="C26" s="5">
        <v>21015</v>
      </c>
      <c r="D26" s="5">
        <v>58754</v>
      </c>
      <c r="E26" s="5">
        <v>769250</v>
      </c>
      <c r="F26" s="5">
        <v>263761</v>
      </c>
      <c r="G26" s="5">
        <v>505489</v>
      </c>
      <c r="H26">
        <f t="shared" si="1"/>
        <v>0.10369580760480988</v>
      </c>
      <c r="I26">
        <f t="shared" si="1"/>
        <v>0.07967440220502651</v>
      </c>
      <c r="J26">
        <f t="shared" si="1"/>
        <v>0.11623200504857673</v>
      </c>
    </row>
    <row r="27" spans="1:10" ht="14.25">
      <c r="A27" s="4" t="s">
        <v>31</v>
      </c>
      <c r="B27" s="5">
        <v>45072</v>
      </c>
      <c r="C27" s="5">
        <v>9182</v>
      </c>
      <c r="D27" s="5">
        <v>35890</v>
      </c>
      <c r="E27" s="5">
        <v>282788</v>
      </c>
      <c r="F27" s="5">
        <v>79669</v>
      </c>
      <c r="G27" s="5">
        <v>203119</v>
      </c>
      <c r="H27">
        <f t="shared" si="1"/>
        <v>0.15938441518027638</v>
      </c>
      <c r="I27">
        <f t="shared" si="1"/>
        <v>0.11525185454819314</v>
      </c>
      <c r="J27">
        <f t="shared" si="1"/>
        <v>0.17669445005144768</v>
      </c>
    </row>
    <row r="28" spans="1:10" ht="14.25">
      <c r="A28" s="4" t="s">
        <v>32</v>
      </c>
      <c r="B28" s="5">
        <v>14752</v>
      </c>
      <c r="C28" s="5">
        <v>2637</v>
      </c>
      <c r="D28" s="5">
        <v>12115</v>
      </c>
      <c r="E28" s="5">
        <v>70508</v>
      </c>
      <c r="F28" s="5">
        <v>16418</v>
      </c>
      <c r="G28" s="5">
        <v>54090</v>
      </c>
      <c r="H28">
        <f t="shared" si="1"/>
        <v>0.209224485164804</v>
      </c>
      <c r="I28">
        <f t="shared" si="1"/>
        <v>0.16061639663783653</v>
      </c>
      <c r="J28">
        <f t="shared" si="1"/>
        <v>0.22397855426141616</v>
      </c>
    </row>
    <row r="29" spans="1:10" ht="14.25">
      <c r="A29" s="4" t="s">
        <v>33</v>
      </c>
      <c r="B29" s="5">
        <v>2567</v>
      </c>
      <c r="C29" s="5">
        <v>326</v>
      </c>
      <c r="D29" s="5">
        <v>2241</v>
      </c>
      <c r="E29" s="5">
        <v>10701</v>
      </c>
      <c r="F29" s="5">
        <v>2186</v>
      </c>
      <c r="G29" s="5">
        <v>8515</v>
      </c>
      <c r="H29">
        <f t="shared" si="1"/>
        <v>0.2398841229791608</v>
      </c>
      <c r="I29">
        <f t="shared" si="1"/>
        <v>0.14913083257090576</v>
      </c>
      <c r="J29">
        <f t="shared" si="1"/>
        <v>0.26318261890780975</v>
      </c>
    </row>
    <row r="30" spans="1:10" ht="14.25">
      <c r="A30" s="6" t="s">
        <v>34</v>
      </c>
      <c r="B30" s="7">
        <f aca="true" t="shared" si="2" ref="B30:G30">SUM(B21:B29)</f>
        <v>432178</v>
      </c>
      <c r="C30" s="7">
        <f t="shared" si="2"/>
        <v>122292</v>
      </c>
      <c r="D30" s="7">
        <f t="shared" si="2"/>
        <v>309888</v>
      </c>
      <c r="E30" s="7">
        <f t="shared" si="2"/>
        <v>9249597</v>
      </c>
      <c r="F30" s="7">
        <f t="shared" si="2"/>
        <v>3832293</v>
      </c>
      <c r="G30" s="7">
        <f t="shared" si="2"/>
        <v>5417305</v>
      </c>
      <c r="H30">
        <f t="shared" si="1"/>
        <v>0.046723981596171166</v>
      </c>
      <c r="I30">
        <f t="shared" si="1"/>
        <v>0.031910921216096996</v>
      </c>
      <c r="J30">
        <f t="shared" si="1"/>
        <v>0.05720335111277656</v>
      </c>
    </row>
    <row r="31" spans="1:10" ht="14.25">
      <c r="A31" s="6" t="s">
        <v>35</v>
      </c>
      <c r="B31" s="7">
        <f aca="true" t="shared" si="3" ref="B31:G31">SUM(B23:B29)</f>
        <v>394891</v>
      </c>
      <c r="C31" s="7">
        <f t="shared" si="3"/>
        <v>104052</v>
      </c>
      <c r="D31" s="7">
        <f t="shared" si="3"/>
        <v>290841</v>
      </c>
      <c r="E31" s="7">
        <f t="shared" si="3"/>
        <v>5349635</v>
      </c>
      <c r="F31" s="7">
        <f t="shared" si="3"/>
        <v>2006404</v>
      </c>
      <c r="G31" s="7">
        <f t="shared" si="3"/>
        <v>3343232</v>
      </c>
      <c r="H31">
        <f t="shared" si="1"/>
        <v>0.07381643794389711</v>
      </c>
      <c r="I31">
        <f t="shared" si="1"/>
        <v>0.051859944457845975</v>
      </c>
      <c r="J31">
        <f t="shared" si="1"/>
        <v>0.0869939627282821</v>
      </c>
    </row>
    <row r="32" ht="14.25">
      <c r="G32" s="7"/>
    </row>
    <row r="34" ht="14.25">
      <c r="A34" s="8" t="s">
        <v>36</v>
      </c>
    </row>
    <row r="35" ht="14.25">
      <c r="A35" t="s">
        <v>37</v>
      </c>
    </row>
    <row r="36" ht="14.25">
      <c r="A36" t="s">
        <v>38</v>
      </c>
    </row>
    <row r="37" ht="14.25">
      <c r="A37" t="s">
        <v>39</v>
      </c>
    </row>
    <row r="40" ht="14.25">
      <c r="B40" s="2" t="s">
        <v>3</v>
      </c>
    </row>
    <row r="41" spans="2:4" ht="14.25">
      <c r="B41" s="12" t="s">
        <v>6</v>
      </c>
      <c r="C41" s="13"/>
      <c r="D41" s="14"/>
    </row>
    <row r="42" spans="2:4" ht="14.25">
      <c r="B42" s="3" t="s">
        <v>7</v>
      </c>
      <c r="C42" s="3" t="s">
        <v>8</v>
      </c>
      <c r="D42" s="3" t="s">
        <v>9</v>
      </c>
    </row>
    <row r="43" spans="1:7" ht="14.25">
      <c r="A43" s="4" t="s">
        <v>6</v>
      </c>
      <c r="B43" s="5">
        <v>444101</v>
      </c>
      <c r="C43" s="5">
        <v>204435</v>
      </c>
      <c r="D43" s="5">
        <v>239666</v>
      </c>
      <c r="E43">
        <f>B43/1000</f>
        <v>444.101</v>
      </c>
      <c r="F43">
        <f aca="true" t="shared" si="4" ref="F43:G58">C43/1000</f>
        <v>204.435</v>
      </c>
      <c r="G43">
        <f t="shared" si="4"/>
        <v>239.666</v>
      </c>
    </row>
    <row r="44" spans="1:7" ht="14.25">
      <c r="A44" s="4" t="s">
        <v>12</v>
      </c>
      <c r="B44" s="5">
        <v>534</v>
      </c>
      <c r="C44" s="5">
        <v>291</v>
      </c>
      <c r="D44" s="5">
        <v>243</v>
      </c>
      <c r="E44">
        <f aca="true" t="shared" si="5" ref="E44:G65">B44/1000</f>
        <v>0.534</v>
      </c>
      <c r="F44">
        <f t="shared" si="4"/>
        <v>0.291</v>
      </c>
      <c r="G44">
        <f t="shared" si="4"/>
        <v>0.243</v>
      </c>
    </row>
    <row r="45" spans="1:7" ht="14.25">
      <c r="A45" s="4" t="s">
        <v>13</v>
      </c>
      <c r="B45" s="5">
        <v>700</v>
      </c>
      <c r="C45" s="5">
        <v>382</v>
      </c>
      <c r="D45" s="5">
        <v>319</v>
      </c>
      <c r="E45">
        <f t="shared" si="5"/>
        <v>0.7</v>
      </c>
      <c r="F45">
        <f t="shared" si="4"/>
        <v>0.382</v>
      </c>
      <c r="G45">
        <f t="shared" si="4"/>
        <v>0.319</v>
      </c>
    </row>
    <row r="46" spans="1:7" ht="14.25">
      <c r="A46" s="4" t="s">
        <v>14</v>
      </c>
      <c r="B46" s="5">
        <v>1273</v>
      </c>
      <c r="C46" s="5">
        <v>691</v>
      </c>
      <c r="D46" s="5">
        <v>582</v>
      </c>
      <c r="E46">
        <f t="shared" si="5"/>
        <v>1.273</v>
      </c>
      <c r="F46">
        <f t="shared" si="4"/>
        <v>0.691</v>
      </c>
      <c r="G46">
        <f t="shared" si="4"/>
        <v>0.582</v>
      </c>
    </row>
    <row r="47" spans="1:7" ht="14.25">
      <c r="A47" s="4" t="s">
        <v>15</v>
      </c>
      <c r="B47" s="5">
        <v>3527</v>
      </c>
      <c r="C47" s="5">
        <v>2499</v>
      </c>
      <c r="D47" s="5">
        <v>1028</v>
      </c>
      <c r="E47">
        <f t="shared" si="5"/>
        <v>3.527</v>
      </c>
      <c r="F47">
        <f t="shared" si="4"/>
        <v>2.499</v>
      </c>
      <c r="G47">
        <f t="shared" si="4"/>
        <v>1.028</v>
      </c>
    </row>
    <row r="48" spans="1:7" ht="14.25">
      <c r="A48" s="4" t="s">
        <v>16</v>
      </c>
      <c r="B48" s="5">
        <v>15154</v>
      </c>
      <c r="C48" s="5">
        <v>12787</v>
      </c>
      <c r="D48" s="5">
        <v>2367</v>
      </c>
      <c r="E48">
        <f t="shared" si="5"/>
        <v>15.154</v>
      </c>
      <c r="F48">
        <f t="shared" si="4"/>
        <v>12.787</v>
      </c>
      <c r="G48">
        <f t="shared" si="4"/>
        <v>2.367</v>
      </c>
    </row>
    <row r="49" spans="1:7" ht="14.25">
      <c r="A49" s="4" t="s">
        <v>17</v>
      </c>
      <c r="B49" s="5">
        <v>19894</v>
      </c>
      <c r="C49" s="5">
        <v>16185</v>
      </c>
      <c r="D49" s="5">
        <v>3709</v>
      </c>
      <c r="E49">
        <f t="shared" si="5"/>
        <v>19.894</v>
      </c>
      <c r="F49">
        <f t="shared" si="4"/>
        <v>16.185</v>
      </c>
      <c r="G49">
        <f t="shared" si="4"/>
        <v>3.709</v>
      </c>
    </row>
    <row r="50" spans="1:7" ht="14.25">
      <c r="A50" s="4" t="s">
        <v>18</v>
      </c>
      <c r="B50" s="5">
        <v>21750</v>
      </c>
      <c r="C50" s="5">
        <v>17527</v>
      </c>
      <c r="D50" s="5">
        <v>4222</v>
      </c>
      <c r="E50">
        <f t="shared" si="5"/>
        <v>21.75</v>
      </c>
      <c r="F50">
        <f t="shared" si="4"/>
        <v>17.527</v>
      </c>
      <c r="G50">
        <f t="shared" si="4"/>
        <v>4.222</v>
      </c>
    </row>
    <row r="51" spans="1:7" ht="14.25">
      <c r="A51" s="4" t="s">
        <v>19</v>
      </c>
      <c r="B51" s="5">
        <v>20045</v>
      </c>
      <c r="C51" s="5">
        <v>15736</v>
      </c>
      <c r="D51" s="5">
        <v>4309</v>
      </c>
      <c r="E51">
        <f t="shared" si="5"/>
        <v>20.045</v>
      </c>
      <c r="F51">
        <f t="shared" si="4"/>
        <v>15.736</v>
      </c>
      <c r="G51">
        <f t="shared" si="4"/>
        <v>4.309</v>
      </c>
    </row>
    <row r="52" spans="1:7" ht="14.25">
      <c r="A52" s="4" t="s">
        <v>20</v>
      </c>
      <c r="B52" s="5">
        <v>17481</v>
      </c>
      <c r="C52" s="5">
        <v>13396</v>
      </c>
      <c r="D52" s="5">
        <v>4085</v>
      </c>
      <c r="E52">
        <f t="shared" si="5"/>
        <v>17.481</v>
      </c>
      <c r="F52">
        <f t="shared" si="4"/>
        <v>13.396</v>
      </c>
      <c r="G52">
        <f t="shared" si="4"/>
        <v>4.085</v>
      </c>
    </row>
    <row r="53" spans="1:7" ht="14.25">
      <c r="A53" s="4" t="s">
        <v>21</v>
      </c>
      <c r="B53" s="5">
        <v>15376</v>
      </c>
      <c r="C53" s="5">
        <v>11060</v>
      </c>
      <c r="D53" s="5">
        <v>4316</v>
      </c>
      <c r="E53">
        <f t="shared" si="5"/>
        <v>15.376</v>
      </c>
      <c r="F53">
        <f t="shared" si="4"/>
        <v>11.06</v>
      </c>
      <c r="G53">
        <f t="shared" si="4"/>
        <v>4.316</v>
      </c>
    </row>
    <row r="54" spans="1:7" ht="14.25">
      <c r="A54" s="4" t="s">
        <v>22</v>
      </c>
      <c r="B54" s="5">
        <v>13151</v>
      </c>
      <c r="C54" s="5">
        <v>9194</v>
      </c>
      <c r="D54" s="5">
        <v>3957</v>
      </c>
      <c r="E54">
        <f t="shared" si="5"/>
        <v>13.151</v>
      </c>
      <c r="F54">
        <f t="shared" si="4"/>
        <v>9.194</v>
      </c>
      <c r="G54">
        <f t="shared" si="4"/>
        <v>3.957</v>
      </c>
    </row>
    <row r="55" spans="1:7" ht="14.25">
      <c r="A55" s="4" t="s">
        <v>23</v>
      </c>
      <c r="B55" s="5">
        <v>11844</v>
      </c>
      <c r="C55" s="5">
        <v>7581</v>
      </c>
      <c r="D55" s="5">
        <v>4263</v>
      </c>
      <c r="E55">
        <f t="shared" si="5"/>
        <v>11.844</v>
      </c>
      <c r="F55">
        <f t="shared" si="4"/>
        <v>7.581</v>
      </c>
      <c r="G55">
        <f t="shared" si="4"/>
        <v>4.263</v>
      </c>
    </row>
    <row r="56" spans="1:7" ht="14.25">
      <c r="A56" s="4" t="s">
        <v>24</v>
      </c>
      <c r="B56" s="5">
        <v>13352</v>
      </c>
      <c r="C56" s="5">
        <v>7975</v>
      </c>
      <c r="D56" s="5">
        <v>5377</v>
      </c>
      <c r="E56">
        <f t="shared" si="5"/>
        <v>13.352</v>
      </c>
      <c r="F56">
        <f t="shared" si="4"/>
        <v>7.975</v>
      </c>
      <c r="G56">
        <f t="shared" si="4"/>
        <v>5.377</v>
      </c>
    </row>
    <row r="57" spans="1:7" ht="14.25">
      <c r="A57" s="4" t="s">
        <v>25</v>
      </c>
      <c r="B57" s="5">
        <v>15829</v>
      </c>
      <c r="C57" s="5">
        <v>8318</v>
      </c>
      <c r="D57" s="5">
        <v>7511</v>
      </c>
      <c r="E57">
        <f t="shared" si="5"/>
        <v>15.829</v>
      </c>
      <c r="F57">
        <f t="shared" si="4"/>
        <v>8.318</v>
      </c>
      <c r="G57">
        <f t="shared" si="4"/>
        <v>7.511</v>
      </c>
    </row>
    <row r="58" spans="1:7" ht="14.25">
      <c r="A58" s="4" t="s">
        <v>26</v>
      </c>
      <c r="B58" s="5">
        <v>21458</v>
      </c>
      <c r="C58" s="5">
        <v>9922</v>
      </c>
      <c r="D58" s="5">
        <v>11536</v>
      </c>
      <c r="E58">
        <f t="shared" si="5"/>
        <v>21.458</v>
      </c>
      <c r="F58">
        <f t="shared" si="4"/>
        <v>9.922</v>
      </c>
      <c r="G58">
        <f t="shared" si="4"/>
        <v>11.536</v>
      </c>
    </row>
    <row r="59" spans="1:7" ht="14.25">
      <c r="A59" s="4" t="s">
        <v>27</v>
      </c>
      <c r="B59" s="5">
        <v>42455</v>
      </c>
      <c r="C59" s="5">
        <v>16754</v>
      </c>
      <c r="D59" s="5">
        <v>25701</v>
      </c>
      <c r="E59">
        <f t="shared" si="5"/>
        <v>42.455</v>
      </c>
      <c r="F59">
        <f t="shared" si="5"/>
        <v>16.754</v>
      </c>
      <c r="G59">
        <f t="shared" si="5"/>
        <v>25.701</v>
      </c>
    </row>
    <row r="60" spans="1:7" ht="14.25">
      <c r="A60" s="4" t="s">
        <v>28</v>
      </c>
      <c r="B60" s="5">
        <v>68118</v>
      </c>
      <c r="C60" s="5">
        <v>20978</v>
      </c>
      <c r="D60" s="5">
        <v>47140</v>
      </c>
      <c r="E60">
        <f t="shared" si="5"/>
        <v>68.118</v>
      </c>
      <c r="F60">
        <f t="shared" si="5"/>
        <v>20.978</v>
      </c>
      <c r="G60">
        <f t="shared" si="5"/>
        <v>47.14</v>
      </c>
    </row>
    <row r="61" spans="1:7" ht="14.25">
      <c r="A61" s="4" t="s">
        <v>29</v>
      </c>
      <c r="B61" s="5">
        <f>B63+B62+B64+B65</f>
        <v>142159</v>
      </c>
      <c r="C61" s="5">
        <f>C63+C62+C64+C65</f>
        <v>33160</v>
      </c>
      <c r="D61" s="5">
        <f>D63+D62+D64+D65</f>
        <v>109000</v>
      </c>
      <c r="E61">
        <f t="shared" si="5"/>
        <v>142.159</v>
      </c>
      <c r="F61">
        <f t="shared" si="5"/>
        <v>33.16</v>
      </c>
      <c r="G61">
        <f t="shared" si="5"/>
        <v>109</v>
      </c>
    </row>
    <row r="62" spans="1:7" ht="14.25">
      <c r="A62" s="4" t="s">
        <v>30</v>
      </c>
      <c r="B62" s="5">
        <v>79768</v>
      </c>
      <c r="C62" s="5">
        <v>21015</v>
      </c>
      <c r="D62" s="5">
        <v>58754</v>
      </c>
      <c r="E62">
        <f t="shared" si="5"/>
        <v>79.768</v>
      </c>
      <c r="F62">
        <f t="shared" si="5"/>
        <v>21.015</v>
      </c>
      <c r="G62">
        <f t="shared" si="5"/>
        <v>58.754</v>
      </c>
    </row>
    <row r="63" spans="1:7" ht="14.25">
      <c r="A63" s="4" t="s">
        <v>31</v>
      </c>
      <c r="B63" s="5">
        <v>45072</v>
      </c>
      <c r="C63" s="5">
        <v>9182</v>
      </c>
      <c r="D63" s="5">
        <v>35890</v>
      </c>
      <c r="E63">
        <f t="shared" si="5"/>
        <v>45.072</v>
      </c>
      <c r="F63">
        <f t="shared" si="5"/>
        <v>9.182</v>
      </c>
      <c r="G63">
        <f t="shared" si="5"/>
        <v>35.89</v>
      </c>
    </row>
    <row r="64" spans="1:7" ht="14.25">
      <c r="A64" s="4" t="s">
        <v>32</v>
      </c>
      <c r="B64" s="5">
        <v>14752</v>
      </c>
      <c r="C64" s="5">
        <v>2637</v>
      </c>
      <c r="D64" s="5">
        <v>12115</v>
      </c>
      <c r="E64">
        <f t="shared" si="5"/>
        <v>14.752</v>
      </c>
      <c r="F64">
        <f t="shared" si="5"/>
        <v>2.637</v>
      </c>
      <c r="G64">
        <f t="shared" si="5"/>
        <v>12.115</v>
      </c>
    </row>
    <row r="65" spans="1:7" ht="14.25">
      <c r="A65" s="4" t="s">
        <v>33</v>
      </c>
      <c r="B65" s="5">
        <v>2567</v>
      </c>
      <c r="C65" s="5">
        <v>326</v>
      </c>
      <c r="D65" s="5">
        <v>2241</v>
      </c>
      <c r="E65">
        <f t="shared" si="5"/>
        <v>2.567</v>
      </c>
      <c r="F65">
        <f t="shared" si="5"/>
        <v>0.326</v>
      </c>
      <c r="G65">
        <f t="shared" si="5"/>
        <v>2.241</v>
      </c>
    </row>
  </sheetData>
  <sheetProtection/>
  <mergeCells count="6">
    <mergeCell ref="B41:D41"/>
    <mergeCell ref="A1:D1"/>
    <mergeCell ref="A2:D2"/>
    <mergeCell ref="B5:D5"/>
    <mergeCell ref="E5:G5"/>
    <mergeCell ref="H5:J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2014-09-24T15:39:46Z</dcterms:created>
  <dcterms:modified xsi:type="dcterms:W3CDTF">2014-09-25T11:48:41Z</dcterms:modified>
  <cp:category/>
  <cp:version/>
  <cp:contentType/>
  <cp:contentStatus/>
</cp:coreProperties>
</file>