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4555" windowHeight="12000" activeTab="0"/>
  </bookViews>
  <sheets>
    <sheet name="importante ayuda 65+ ponderando" sheetId="1" r:id="rId1"/>
  </sheets>
  <definedNames/>
  <calcPr fullCalcOnLoad="1"/>
</workbook>
</file>

<file path=xl/sharedStrings.xml><?xml version="1.0" encoding="utf-8"?>
<sst xmlns="http://schemas.openxmlformats.org/spreadsheetml/2006/main" count="448" uniqueCount="57">
  <si>
    <t>Bases de datos de la European Social Survey</t>
  </si>
  <si>
    <t>U:\2 Gestión. Burocracia. Equipo\Equipo. Personales\Personal Cecilia\DATOS\ESS European Social Survey</t>
  </si>
  <si>
    <t>¿Cómo obtener los mayores de 65 años? A partir de la varialbe yrbrn (año de nacimiento). En 2002, los nacidos en 1937 o antes, en 2004 los nacidos en 1939 o antes, etc…</t>
  </si>
  <si>
    <t>Datos ponderados. Variable de ponderación: DWEIGHT (design weight: la variable que contiene los pesos y que se ha de utilizar para comparaciones simples entre países).</t>
  </si>
  <si>
    <t>Si quisiéramos combinar países o hacer tablas de tabulación cruzada deberíamos usar, además, el PWEIGHT (population weight)</t>
  </si>
  <si>
    <t>Tablas de contingencia entre las variables cntry (pais) y iphlppl</t>
  </si>
  <si>
    <t>Tabla de contingencia Country * Important to help people and care for others well-being</t>
  </si>
  <si>
    <t>Tabla de contingencia Country   * Important to help people and care for others well-being</t>
  </si>
  <si>
    <t>Recuento</t>
  </si>
  <si>
    <t/>
  </si>
  <si>
    <t>Important to help people and care for others well-being</t>
  </si>
  <si>
    <t>Total</t>
  </si>
  <si>
    <t>Very much like me</t>
  </si>
  <si>
    <t>Like me</t>
  </si>
  <si>
    <t>Somewhat like me</t>
  </si>
  <si>
    <t>A little like me</t>
  </si>
  <si>
    <t>Not like me</t>
  </si>
  <si>
    <t>Not like me at all</t>
  </si>
  <si>
    <t>Country</t>
  </si>
  <si>
    <t>Austria</t>
  </si>
  <si>
    <t>Belgium</t>
  </si>
  <si>
    <t>Bulgaria</t>
  </si>
  <si>
    <t>Switzerland</t>
  </si>
  <si>
    <t>Czech Republic</t>
  </si>
  <si>
    <t>Cyprus</t>
  </si>
  <si>
    <t>Germany</t>
  </si>
  <si>
    <t>Denmark</t>
  </si>
  <si>
    <t>Spain</t>
  </si>
  <si>
    <t>Estonia</t>
  </si>
  <si>
    <t>Finland</t>
  </si>
  <si>
    <t>France</t>
  </si>
  <si>
    <t>United Kingdom</t>
  </si>
  <si>
    <t>Greece</t>
  </si>
  <si>
    <t>Hungary</t>
  </si>
  <si>
    <t>Norway</t>
  </si>
  <si>
    <t>Ireland</t>
  </si>
  <si>
    <t>Poland</t>
  </si>
  <si>
    <t>Israel</t>
  </si>
  <si>
    <t>Portugal</t>
  </si>
  <si>
    <t>Netherlands</t>
  </si>
  <si>
    <t>Iceland</t>
  </si>
  <si>
    <t>Russian Federation</t>
  </si>
  <si>
    <t>Luxembourg</t>
  </si>
  <si>
    <t>Sweden</t>
  </si>
  <si>
    <t>Slovenia</t>
  </si>
  <si>
    <t>Slovakia</t>
  </si>
  <si>
    <t>Ukraine</t>
  </si>
  <si>
    <t>Turkey</t>
  </si>
  <si>
    <t>Kosovo</t>
  </si>
  <si>
    <t>PORCENTAJES</t>
  </si>
  <si>
    <t>Very much like me + like me</t>
  </si>
  <si>
    <t>Alemania</t>
  </si>
  <si>
    <t>Dinamarca</t>
  </si>
  <si>
    <t>España</t>
  </si>
  <si>
    <t>Reino Unido</t>
  </si>
  <si>
    <t>Irlanda</t>
  </si>
  <si>
    <t>Suecia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</si>
</sst>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"/>
    <numFmt numFmtId="171" formatCode="####.00"/>
    <numFmt numFmtId="172" formatCode="####.000"/>
    <numFmt numFmtId="173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14"/>
      <color indexed="8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53" applyFont="1" applyBorder="1" applyAlignment="1">
      <alignment horizontal="center" vertical="center" wrapText="1"/>
      <protection/>
    </xf>
    <xf numFmtId="0" fontId="24" fillId="24" borderId="0" xfId="53" applyFont="1" applyFill="1">
      <alignment/>
      <protection/>
    </xf>
    <xf numFmtId="0" fontId="0" fillId="0" borderId="0" xfId="53">
      <alignment/>
      <protection/>
    </xf>
    <xf numFmtId="0" fontId="24" fillId="0" borderId="10" xfId="53" applyFont="1" applyBorder="1" applyAlignment="1">
      <alignment horizontal="left" wrapText="1"/>
      <protection/>
    </xf>
    <xf numFmtId="0" fontId="24" fillId="0" borderId="11" xfId="53" applyFont="1" applyBorder="1" applyAlignment="1">
      <alignment horizontal="left" wrapText="1"/>
      <protection/>
    </xf>
    <xf numFmtId="0" fontId="24" fillId="0" borderId="12" xfId="53" applyFont="1" applyBorder="1" applyAlignment="1">
      <alignment horizontal="center" wrapText="1"/>
      <protection/>
    </xf>
    <xf numFmtId="0" fontId="24" fillId="0" borderId="13" xfId="53" applyFont="1" applyBorder="1" applyAlignment="1">
      <alignment horizontal="center" wrapText="1"/>
      <protection/>
    </xf>
    <xf numFmtId="0" fontId="24" fillId="0" borderId="14" xfId="53" applyFont="1" applyBorder="1" applyAlignment="1">
      <alignment horizontal="center" wrapText="1"/>
      <protection/>
    </xf>
    <xf numFmtId="0" fontId="24" fillId="0" borderId="15" xfId="53" applyFont="1" applyBorder="1" applyAlignment="1">
      <alignment horizontal="left" wrapText="1"/>
      <protection/>
    </xf>
    <xf numFmtId="0" fontId="24" fillId="0" borderId="16" xfId="53" applyFont="1" applyBorder="1" applyAlignment="1">
      <alignment horizontal="left" wrapText="1"/>
      <protection/>
    </xf>
    <xf numFmtId="0" fontId="24" fillId="0" borderId="17" xfId="53" applyFont="1" applyBorder="1" applyAlignment="1">
      <alignment horizontal="center" wrapText="1"/>
      <protection/>
    </xf>
    <xf numFmtId="0" fontId="24" fillId="0" borderId="18" xfId="53" applyFont="1" applyBorder="1" applyAlignment="1">
      <alignment horizontal="center" wrapText="1"/>
      <protection/>
    </xf>
    <xf numFmtId="0" fontId="24" fillId="0" borderId="19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left" vertical="top" wrapText="1"/>
      <protection/>
    </xf>
    <xf numFmtId="0" fontId="24" fillId="0" borderId="11" xfId="53" applyFont="1" applyBorder="1" applyAlignment="1">
      <alignment horizontal="left" vertical="top" wrapText="1"/>
      <protection/>
    </xf>
    <xf numFmtId="168" fontId="24" fillId="0" borderId="20" xfId="53" applyNumberFormat="1" applyFont="1" applyBorder="1" applyAlignment="1">
      <alignment horizontal="right" vertical="center"/>
      <protection/>
    </xf>
    <xf numFmtId="168" fontId="24" fillId="0" borderId="21" xfId="53" applyNumberFormat="1" applyFont="1" applyBorder="1" applyAlignment="1">
      <alignment horizontal="right" vertical="center"/>
      <protection/>
    </xf>
    <xf numFmtId="168" fontId="24" fillId="0" borderId="22" xfId="53" applyNumberFormat="1" applyFont="1" applyBorder="1" applyAlignment="1">
      <alignment horizontal="right" vertical="center"/>
      <protection/>
    </xf>
    <xf numFmtId="0" fontId="24" fillId="0" borderId="23" xfId="53" applyFont="1" applyBorder="1" applyAlignment="1">
      <alignment horizontal="left" vertical="top" wrapText="1"/>
      <protection/>
    </xf>
    <xf numFmtId="0" fontId="24" fillId="0" borderId="24" xfId="53" applyFont="1" applyBorder="1" applyAlignment="1">
      <alignment horizontal="left" vertical="top" wrapText="1"/>
      <protection/>
    </xf>
    <xf numFmtId="168" fontId="24" fillId="0" borderId="25" xfId="53" applyNumberFormat="1" applyFont="1" applyBorder="1" applyAlignment="1">
      <alignment horizontal="right" vertical="center"/>
      <protection/>
    </xf>
    <xf numFmtId="168" fontId="24" fillId="0" borderId="26" xfId="53" applyNumberFormat="1" applyFont="1" applyBorder="1" applyAlignment="1">
      <alignment horizontal="right" vertical="center"/>
      <protection/>
    </xf>
    <xf numFmtId="168" fontId="24" fillId="0" borderId="27" xfId="53" applyNumberFormat="1" applyFont="1" applyBorder="1" applyAlignment="1">
      <alignment horizontal="right" vertical="center"/>
      <protection/>
    </xf>
    <xf numFmtId="0" fontId="24" fillId="0" borderId="15" xfId="53" applyFont="1" applyBorder="1" applyAlignment="1">
      <alignment horizontal="left" vertical="top" wrapText="1"/>
      <protection/>
    </xf>
    <xf numFmtId="0" fontId="24" fillId="0" borderId="16" xfId="53" applyFont="1" applyBorder="1" applyAlignment="1">
      <alignment horizontal="left" vertical="top" wrapText="1"/>
      <protection/>
    </xf>
    <xf numFmtId="168" fontId="24" fillId="0" borderId="28" xfId="53" applyNumberFormat="1" applyFont="1" applyBorder="1" applyAlignment="1">
      <alignment horizontal="right" vertical="center"/>
      <protection/>
    </xf>
    <xf numFmtId="168" fontId="24" fillId="0" borderId="29" xfId="53" applyNumberFormat="1" applyFont="1" applyBorder="1" applyAlignment="1">
      <alignment horizontal="right" vertical="center"/>
      <protection/>
    </xf>
    <xf numFmtId="168" fontId="24" fillId="0" borderId="30" xfId="53" applyNumberFormat="1" applyFont="1" applyBorder="1" applyAlignment="1">
      <alignment horizontal="right" vertical="center"/>
      <protection/>
    </xf>
    <xf numFmtId="0" fontId="24" fillId="0" borderId="10" xfId="54" applyFont="1" applyBorder="1" applyAlignment="1">
      <alignment horizontal="left" wrapText="1"/>
      <protection/>
    </xf>
    <xf numFmtId="0" fontId="24" fillId="0" borderId="11" xfId="54" applyFont="1" applyBorder="1" applyAlignment="1">
      <alignment horizontal="left" wrapText="1"/>
      <protection/>
    </xf>
    <xf numFmtId="0" fontId="24" fillId="0" borderId="12" xfId="54" applyFont="1" applyBorder="1" applyAlignment="1">
      <alignment horizontal="center" wrapText="1"/>
      <protection/>
    </xf>
    <xf numFmtId="0" fontId="24" fillId="0" borderId="13" xfId="54" applyFont="1" applyBorder="1" applyAlignment="1">
      <alignment horizontal="center" wrapText="1"/>
      <protection/>
    </xf>
    <xf numFmtId="0" fontId="24" fillId="0" borderId="14" xfId="54" applyFont="1" applyBorder="1" applyAlignment="1">
      <alignment horizontal="center" wrapText="1"/>
      <protection/>
    </xf>
    <xf numFmtId="0" fontId="24" fillId="0" borderId="10" xfId="54" applyFont="1" applyBorder="1" applyAlignment="1">
      <alignment wrapText="1"/>
      <protection/>
    </xf>
    <xf numFmtId="0" fontId="24" fillId="0" borderId="11" xfId="54" applyFont="1" applyBorder="1" applyAlignment="1">
      <alignment wrapText="1"/>
      <protection/>
    </xf>
    <xf numFmtId="0" fontId="24" fillId="0" borderId="12" xfId="54" applyFont="1" applyBorder="1" applyAlignment="1">
      <alignment horizontal="center" wrapText="1"/>
      <protection/>
    </xf>
    <xf numFmtId="0" fontId="24" fillId="0" borderId="13" xfId="54" applyFont="1" applyBorder="1" applyAlignment="1">
      <alignment horizontal="center" wrapText="1"/>
      <protection/>
    </xf>
    <xf numFmtId="0" fontId="24" fillId="0" borderId="15" xfId="54" applyFont="1" applyBorder="1" applyAlignment="1">
      <alignment horizontal="left" wrapText="1"/>
      <protection/>
    </xf>
    <xf numFmtId="0" fontId="24" fillId="0" borderId="16" xfId="54" applyFont="1" applyBorder="1" applyAlignment="1">
      <alignment horizontal="left" wrapText="1"/>
      <protection/>
    </xf>
    <xf numFmtId="0" fontId="24" fillId="0" borderId="17" xfId="54" applyFont="1" applyBorder="1" applyAlignment="1">
      <alignment horizontal="center" wrapText="1"/>
      <protection/>
    </xf>
    <xf numFmtId="0" fontId="24" fillId="0" borderId="18" xfId="54" applyFont="1" applyBorder="1" applyAlignment="1">
      <alignment horizontal="center" wrapText="1"/>
      <protection/>
    </xf>
    <xf numFmtId="0" fontId="24" fillId="0" borderId="19" xfId="54" applyFont="1" applyBorder="1" applyAlignment="1">
      <alignment horizontal="center" wrapText="1"/>
      <protection/>
    </xf>
    <xf numFmtId="0" fontId="24" fillId="0" borderId="15" xfId="54" applyFont="1" applyBorder="1" applyAlignment="1">
      <alignment wrapText="1"/>
      <protection/>
    </xf>
    <xf numFmtId="0" fontId="24" fillId="0" borderId="16" xfId="54" applyFont="1" applyBorder="1" applyAlignment="1">
      <alignment wrapText="1"/>
      <protection/>
    </xf>
    <xf numFmtId="0" fontId="24" fillId="0" borderId="10" xfId="54" applyFont="1" applyBorder="1" applyAlignment="1">
      <alignment horizontal="left" vertical="top" wrapText="1"/>
      <protection/>
    </xf>
    <xf numFmtId="0" fontId="24" fillId="0" borderId="11" xfId="54" applyFont="1" applyBorder="1" applyAlignment="1">
      <alignment horizontal="left" vertical="top" wrapText="1"/>
      <protection/>
    </xf>
    <xf numFmtId="173" fontId="24" fillId="0" borderId="10" xfId="56" applyNumberFormat="1" applyFont="1" applyBorder="1" applyAlignment="1">
      <alignment horizontal="right" vertical="center"/>
    </xf>
    <xf numFmtId="173" fontId="24" fillId="0" borderId="31" xfId="56" applyNumberFormat="1" applyFont="1" applyBorder="1" applyAlignment="1">
      <alignment horizontal="right" vertical="center"/>
    </xf>
    <xf numFmtId="173" fontId="24" fillId="0" borderId="11" xfId="56" applyNumberFormat="1" applyFont="1" applyBorder="1" applyAlignment="1">
      <alignment horizontal="right" vertical="center"/>
    </xf>
    <xf numFmtId="0" fontId="24" fillId="0" borderId="10" xfId="54" applyFont="1" applyBorder="1" applyAlignment="1">
      <alignment horizontal="left" vertical="top" wrapText="1"/>
      <protection/>
    </xf>
    <xf numFmtId="0" fontId="24" fillId="0" borderId="23" xfId="54" applyFont="1" applyBorder="1" applyAlignment="1">
      <alignment horizontal="left" vertical="top" wrapText="1"/>
      <protection/>
    </xf>
    <xf numFmtId="0" fontId="24" fillId="0" borderId="24" xfId="54" applyFont="1" applyBorder="1" applyAlignment="1">
      <alignment horizontal="left" vertical="top" wrapText="1"/>
      <protection/>
    </xf>
    <xf numFmtId="173" fontId="24" fillId="0" borderId="23" xfId="56" applyNumberFormat="1" applyFont="1" applyBorder="1" applyAlignment="1">
      <alignment horizontal="right" vertical="center"/>
    </xf>
    <xf numFmtId="173" fontId="24" fillId="0" borderId="0" xfId="56" applyNumberFormat="1" applyFont="1" applyBorder="1" applyAlignment="1">
      <alignment horizontal="right" vertical="center"/>
    </xf>
    <xf numFmtId="173" fontId="24" fillId="0" borderId="24" xfId="56" applyNumberFormat="1" applyFont="1" applyBorder="1" applyAlignment="1">
      <alignment horizontal="right" vertical="center"/>
    </xf>
    <xf numFmtId="0" fontId="24" fillId="0" borderId="23" xfId="54" applyFont="1" applyBorder="1" applyAlignment="1">
      <alignment horizontal="left" vertical="top" wrapText="1"/>
      <protection/>
    </xf>
    <xf numFmtId="0" fontId="24" fillId="0" borderId="15" xfId="54" applyFont="1" applyBorder="1" applyAlignment="1">
      <alignment horizontal="left" vertical="top" wrapText="1"/>
      <protection/>
    </xf>
    <xf numFmtId="0" fontId="24" fillId="0" borderId="16" xfId="54" applyFont="1" applyBorder="1" applyAlignment="1">
      <alignment horizontal="left" vertical="top" wrapText="1"/>
      <protection/>
    </xf>
    <xf numFmtId="173" fontId="24" fillId="0" borderId="15" xfId="56" applyNumberFormat="1" applyFont="1" applyBorder="1" applyAlignment="1">
      <alignment horizontal="right" vertical="center"/>
    </xf>
    <xf numFmtId="173" fontId="24" fillId="0" borderId="32" xfId="56" applyNumberFormat="1" applyFont="1" applyBorder="1" applyAlignment="1">
      <alignment horizontal="right" vertical="center"/>
    </xf>
    <xf numFmtId="173" fontId="24" fillId="0" borderId="16" xfId="56" applyNumberFormat="1" applyFont="1" applyBorder="1" applyAlignment="1">
      <alignment horizontal="right" vertical="center"/>
    </xf>
    <xf numFmtId="0" fontId="24" fillId="0" borderId="15" xfId="54" applyFont="1" applyBorder="1" applyAlignment="1">
      <alignment horizontal="left" vertical="top" wrapText="1"/>
      <protection/>
    </xf>
    <xf numFmtId="0" fontId="24" fillId="0" borderId="16" xfId="54" applyFont="1" applyBorder="1" applyAlignment="1">
      <alignment horizontal="left" vertical="top" wrapText="1"/>
      <protection/>
    </xf>
    <xf numFmtId="0" fontId="24" fillId="0" borderId="33" xfId="54" applyFont="1" applyBorder="1" applyAlignment="1">
      <alignment horizontal="left" vertical="top" wrapText="1"/>
      <protection/>
    </xf>
    <xf numFmtId="173" fontId="0" fillId="11" borderId="34" xfId="0" applyNumberFormat="1" applyFill="1" applyBorder="1" applyAlignment="1">
      <alignment/>
    </xf>
    <xf numFmtId="173" fontId="0" fillId="11" borderId="0" xfId="0" applyNumberFormat="1" applyFill="1" applyBorder="1" applyAlignment="1">
      <alignment/>
    </xf>
    <xf numFmtId="173" fontId="0" fillId="11" borderId="35" xfId="0" applyNumberFormat="1" applyFill="1" applyBorder="1" applyAlignment="1">
      <alignment/>
    </xf>
    <xf numFmtId="173" fontId="0" fillId="0" borderId="3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35" xfId="0" applyNumberFormat="1" applyBorder="1" applyAlignment="1">
      <alignment/>
    </xf>
    <xf numFmtId="0" fontId="24" fillId="0" borderId="0" xfId="54" applyFont="1" applyFill="1" applyBorder="1" applyAlignment="1">
      <alignment horizontal="left" vertical="top" wrapText="1"/>
      <protection/>
    </xf>
    <xf numFmtId="0" fontId="24" fillId="0" borderId="36" xfId="54" applyFont="1" applyBorder="1" applyAlignment="1">
      <alignment horizontal="left" vertical="top" wrapText="1"/>
      <protection/>
    </xf>
    <xf numFmtId="173" fontId="0" fillId="0" borderId="37" xfId="0" applyNumberFormat="1" applyBorder="1" applyAlignment="1">
      <alignment/>
    </xf>
    <xf numFmtId="173" fontId="0" fillId="0" borderId="38" xfId="0" applyNumberFormat="1" applyBorder="1" applyAlignment="1">
      <alignment/>
    </xf>
    <xf numFmtId="173" fontId="0" fillId="0" borderId="39" xfId="0" applyNumberFormat="1" applyBorder="1" applyAlignment="1">
      <alignment/>
    </xf>
    <xf numFmtId="0" fontId="24" fillId="0" borderId="40" xfId="54" applyFont="1" applyBorder="1" applyAlignment="1">
      <alignment horizontal="left" vertical="top" wrapText="1"/>
      <protection/>
    </xf>
    <xf numFmtId="173" fontId="0" fillId="0" borderId="41" xfId="0" applyNumberFormat="1" applyBorder="1" applyAlignment="1">
      <alignment/>
    </xf>
    <xf numFmtId="173" fontId="0" fillId="0" borderId="42" xfId="0" applyNumberFormat="1" applyBorder="1" applyAlignment="1">
      <alignment/>
    </xf>
    <xf numFmtId="173" fontId="0" fillId="0" borderId="43" xfId="0" applyNumberForma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65+ ponderando" xfId="53"/>
    <cellStyle name="Normal_todos ponderand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Figura 1. Opinión de los mayores sobre la importancia de ayudar a las personas que tiene a su alrededor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725"/>
          <c:w val="0.936"/>
          <c:h val="0.7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'importante ayuda 65+ ponderando'!$B$79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'importante ayuda 65+ ponderando'!$A$89:$A$95</c:f>
              <c:strCache>
                <c:ptCount val="7"/>
                <c:pt idx="0">
                  <c:v>Alemania</c:v>
                </c:pt>
                <c:pt idx="1">
                  <c:v>Dinamarca</c:v>
                </c:pt>
                <c:pt idx="2">
                  <c:v>España</c:v>
                </c:pt>
                <c:pt idx="3">
                  <c:v>Reino Unido</c:v>
                </c:pt>
                <c:pt idx="4">
                  <c:v>Irlanda</c:v>
                </c:pt>
                <c:pt idx="5">
                  <c:v>Portugal</c:v>
                </c:pt>
                <c:pt idx="6">
                  <c:v>Suecia</c:v>
                </c:pt>
              </c:strCache>
            </c:strRef>
          </c:cat>
          <c:val>
            <c:numRef>
              <c:f>'importante ayuda 65+ ponderando'!$B$80:$B$86</c:f>
              <c:numCache>
                <c:ptCount val="7"/>
                <c:pt idx="0">
                  <c:v>0.6858846918489065</c:v>
                </c:pt>
                <c:pt idx="1">
                  <c:v>0.7100840336134453</c:v>
                </c:pt>
                <c:pt idx="2">
                  <c:v>0.7507002801120448</c:v>
                </c:pt>
                <c:pt idx="3">
                  <c:v>0.6819571865443426</c:v>
                </c:pt>
                <c:pt idx="4">
                  <c:v>0.7238805970149254</c:v>
                </c:pt>
                <c:pt idx="5">
                  <c:v>0.6185567010309279</c:v>
                </c:pt>
                <c:pt idx="6">
                  <c:v>0.5209003215434084</c:v>
                </c:pt>
              </c:numCache>
            </c:numRef>
          </c:val>
        </c:ser>
        <c:ser>
          <c:idx val="2"/>
          <c:order val="1"/>
          <c:tx>
            <c:strRef>
              <c:f>'importante ayuda 65+ ponderando'!$D$79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'importante ayuda 65+ ponderando'!$A$89:$A$95</c:f>
              <c:strCache>
                <c:ptCount val="7"/>
                <c:pt idx="0">
                  <c:v>Alemania</c:v>
                </c:pt>
                <c:pt idx="1">
                  <c:v>Dinamarca</c:v>
                </c:pt>
                <c:pt idx="2">
                  <c:v>España</c:v>
                </c:pt>
                <c:pt idx="3">
                  <c:v>Reino Unido</c:v>
                </c:pt>
                <c:pt idx="4">
                  <c:v>Irlanda</c:v>
                </c:pt>
                <c:pt idx="5">
                  <c:v>Portugal</c:v>
                </c:pt>
                <c:pt idx="6">
                  <c:v>Suecia</c:v>
                </c:pt>
              </c:strCache>
            </c:strRef>
          </c:cat>
          <c:val>
            <c:numRef>
              <c:f>'importante ayuda 65+ ponderando'!$D$80:$D$86</c:f>
              <c:numCache>
                <c:ptCount val="7"/>
                <c:pt idx="0">
                  <c:v>0.6554054054054055</c:v>
                </c:pt>
                <c:pt idx="1">
                  <c:v>0.711864406779661</c:v>
                </c:pt>
                <c:pt idx="2">
                  <c:v>0.8320000000000001</c:v>
                </c:pt>
                <c:pt idx="3">
                  <c:v>0.7388535031847134</c:v>
                </c:pt>
                <c:pt idx="4">
                  <c:v>0.722466960352423</c:v>
                </c:pt>
                <c:pt idx="5">
                  <c:v>0.5916334661354582</c:v>
                </c:pt>
                <c:pt idx="6">
                  <c:v>0.5369774919614148</c:v>
                </c:pt>
              </c:numCache>
            </c:numRef>
          </c:val>
        </c:ser>
        <c:ser>
          <c:idx val="5"/>
          <c:order val="2"/>
          <c:tx>
            <c:strRef>
              <c:f>'importante ayuda 65+ ponderando'!$G$79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'importante ayuda 65+ ponderando'!$A$89:$A$95</c:f>
              <c:strCache>
                <c:ptCount val="7"/>
                <c:pt idx="0">
                  <c:v>Alemania</c:v>
                </c:pt>
                <c:pt idx="1">
                  <c:v>Dinamarca</c:v>
                </c:pt>
                <c:pt idx="2">
                  <c:v>España</c:v>
                </c:pt>
                <c:pt idx="3">
                  <c:v>Reino Unido</c:v>
                </c:pt>
                <c:pt idx="4">
                  <c:v>Irlanda</c:v>
                </c:pt>
                <c:pt idx="5">
                  <c:v>Portugal</c:v>
                </c:pt>
                <c:pt idx="6">
                  <c:v>Suecia</c:v>
                </c:pt>
              </c:strCache>
            </c:strRef>
          </c:cat>
          <c:val>
            <c:numRef>
              <c:f>'importante ayuda 65+ ponderando'!$G$80:$G$86</c:f>
              <c:numCache>
                <c:ptCount val="7"/>
                <c:pt idx="0">
                  <c:v>0.8019639934533551</c:v>
                </c:pt>
                <c:pt idx="1">
                  <c:v>0.7415730337078652</c:v>
                </c:pt>
                <c:pt idx="2">
                  <c:v>0.93841642228739</c:v>
                </c:pt>
                <c:pt idx="3">
                  <c:v>0.7818853974121996</c:v>
                </c:pt>
                <c:pt idx="4">
                  <c:v>0.7823834196891192</c:v>
                </c:pt>
                <c:pt idx="5">
                  <c:v>0.47188755020080325</c:v>
                </c:pt>
                <c:pt idx="6">
                  <c:v>0.7315914489311164</c:v>
                </c:pt>
              </c:numCache>
            </c:numRef>
          </c:val>
        </c:ser>
        <c:axId val="26420802"/>
        <c:axId val="36460627"/>
      </c:barChart>
      <c:catAx>
        <c:axId val="26420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60627"/>
        <c:crosses val="autoZero"/>
        <c:auto val="1"/>
        <c:lblOffset val="100"/>
        <c:tickLblSkip val="1"/>
        <c:noMultiLvlLbl val="0"/>
      </c:catAx>
      <c:valAx>
        <c:axId val="364606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20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2305"/>
          <c:w val="0.05875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0.9395</cdr:y>
    </cdr:from>
    <cdr:to>
      <cdr:x>0.98475</cdr:x>
      <cdr:y>0.99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181600"/>
          <a:ext cx="7905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Fuente: Encuesta Social Europea, 2012, sexta oleada. Opinión: identificación del entrevistado con la afirmación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74</xdr:row>
      <xdr:rowOff>28575</xdr:rowOff>
    </xdr:from>
    <xdr:to>
      <xdr:col>17</xdr:col>
      <xdr:colOff>704850</xdr:colOff>
      <xdr:row>107</xdr:row>
      <xdr:rowOff>66675</xdr:rowOff>
    </xdr:to>
    <xdr:graphicFrame>
      <xdr:nvGraphicFramePr>
        <xdr:cNvPr id="1" name="1 Gráfico"/>
        <xdr:cNvGraphicFramePr/>
      </xdr:nvGraphicFramePr>
      <xdr:xfrm>
        <a:off x="5629275" y="15135225"/>
        <a:ext cx="8029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6"/>
  <sheetViews>
    <sheetView tabSelected="1" zoomScale="90" zoomScaleNormal="90" workbookViewId="0" topLeftCell="A76">
      <selection activeCell="T86" sqref="T86"/>
    </sheetView>
  </sheetViews>
  <sheetFormatPr defaultColWidth="11.421875" defaultRowHeight="12.75"/>
  <sheetData>
    <row r="1" ht="12.75">
      <c r="A1" t="s">
        <v>0</v>
      </c>
    </row>
    <row r="2" ht="12.75">
      <c r="A2" s="1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3" t="s">
        <v>5</v>
      </c>
    </row>
    <row r="9" spans="1:51" ht="12.75">
      <c r="A9">
        <v>2002</v>
      </c>
      <c r="K9">
        <v>2004</v>
      </c>
      <c r="U9">
        <v>2006</v>
      </c>
      <c r="AE9">
        <v>2008</v>
      </c>
      <c r="AO9">
        <v>2010</v>
      </c>
      <c r="AY9">
        <v>2012</v>
      </c>
    </row>
    <row r="10" spans="1:59" ht="12.75">
      <c r="A10" s="4" t="s">
        <v>6</v>
      </c>
      <c r="B10" s="4"/>
      <c r="C10" s="4"/>
      <c r="D10" s="4"/>
      <c r="E10" s="4"/>
      <c r="F10" s="4"/>
      <c r="G10" s="4"/>
      <c r="H10" s="4"/>
      <c r="I10" s="4"/>
      <c r="K10" s="4" t="s">
        <v>6</v>
      </c>
      <c r="L10" s="4"/>
      <c r="M10" s="4"/>
      <c r="N10" s="4"/>
      <c r="O10" s="4"/>
      <c r="P10" s="4"/>
      <c r="Q10" s="4"/>
      <c r="R10" s="4"/>
      <c r="S10" s="4"/>
      <c r="U10" s="4" t="s">
        <v>6</v>
      </c>
      <c r="V10" s="4"/>
      <c r="W10" s="4"/>
      <c r="X10" s="4"/>
      <c r="Y10" s="4"/>
      <c r="Z10" s="4"/>
      <c r="AA10" s="4"/>
      <c r="AB10" s="4"/>
      <c r="AC10" s="4"/>
      <c r="AE10" s="4" t="s">
        <v>6</v>
      </c>
      <c r="AF10" s="4"/>
      <c r="AG10" s="4"/>
      <c r="AH10" s="4"/>
      <c r="AI10" s="4"/>
      <c r="AJ10" s="4"/>
      <c r="AK10" s="4"/>
      <c r="AL10" s="4"/>
      <c r="AM10" s="4"/>
      <c r="AO10" s="4" t="s">
        <v>6</v>
      </c>
      <c r="AP10" s="4"/>
      <c r="AQ10" s="4"/>
      <c r="AR10" s="4"/>
      <c r="AS10" s="4"/>
      <c r="AT10" s="4"/>
      <c r="AU10" s="4"/>
      <c r="AV10" s="4"/>
      <c r="AW10" s="4"/>
      <c r="AY10" s="4" t="s">
        <v>7</v>
      </c>
      <c r="AZ10" s="4"/>
      <c r="BA10" s="4"/>
      <c r="BB10" s="4"/>
      <c r="BC10" s="4"/>
      <c r="BD10" s="4"/>
      <c r="BE10" s="4"/>
      <c r="BF10" s="4"/>
      <c r="BG10" s="4"/>
    </row>
    <row r="11" spans="1:59" ht="13.5" thickBot="1">
      <c r="A11" s="5" t="s">
        <v>8</v>
      </c>
      <c r="B11" s="6"/>
      <c r="C11" s="6"/>
      <c r="D11" s="6"/>
      <c r="E11" s="6"/>
      <c r="F11" s="6"/>
      <c r="G11" s="6"/>
      <c r="H11" s="6"/>
      <c r="I11" s="6"/>
      <c r="K11" s="5" t="s">
        <v>8</v>
      </c>
      <c r="L11" s="6"/>
      <c r="M11" s="6"/>
      <c r="N11" s="6"/>
      <c r="O11" s="6"/>
      <c r="P11" s="6"/>
      <c r="Q11" s="6"/>
      <c r="R11" s="6"/>
      <c r="S11" s="6"/>
      <c r="U11" s="5" t="s">
        <v>8</v>
      </c>
      <c r="V11" s="6"/>
      <c r="W11" s="6"/>
      <c r="X11" s="6"/>
      <c r="Y11" s="6"/>
      <c r="Z11" s="6"/>
      <c r="AA11" s="6"/>
      <c r="AB11" s="6"/>
      <c r="AC11" s="6"/>
      <c r="AE11" s="5" t="s">
        <v>8</v>
      </c>
      <c r="AF11" s="6"/>
      <c r="AG11" s="6"/>
      <c r="AH11" s="6"/>
      <c r="AI11" s="6"/>
      <c r="AJ11" s="6"/>
      <c r="AK11" s="6"/>
      <c r="AL11" s="6"/>
      <c r="AM11" s="6"/>
      <c r="AO11" s="5" t="s">
        <v>8</v>
      </c>
      <c r="AP11" s="6"/>
      <c r="AQ11" s="6"/>
      <c r="AR11" s="6"/>
      <c r="AS11" s="6"/>
      <c r="AT11" s="6"/>
      <c r="AU11" s="6"/>
      <c r="AV11" s="6"/>
      <c r="AW11" s="6"/>
      <c r="AY11" s="5" t="s">
        <v>8</v>
      </c>
      <c r="AZ11" s="6"/>
      <c r="BA11" s="6"/>
      <c r="BB11" s="6"/>
      <c r="BC11" s="6"/>
      <c r="BD11" s="6"/>
      <c r="BE11" s="6"/>
      <c r="BF11" s="6"/>
      <c r="BG11" s="6"/>
    </row>
    <row r="12" spans="1:59" ht="13.5" thickTop="1">
      <c r="A12" s="7" t="s">
        <v>9</v>
      </c>
      <c r="B12" s="8"/>
      <c r="C12" s="9" t="s">
        <v>10</v>
      </c>
      <c r="D12" s="10"/>
      <c r="E12" s="10"/>
      <c r="F12" s="10"/>
      <c r="G12" s="10"/>
      <c r="H12" s="10"/>
      <c r="I12" s="11" t="s">
        <v>11</v>
      </c>
      <c r="K12" s="7" t="s">
        <v>9</v>
      </c>
      <c r="L12" s="8"/>
      <c r="M12" s="9" t="s">
        <v>10</v>
      </c>
      <c r="N12" s="10"/>
      <c r="O12" s="10"/>
      <c r="P12" s="10"/>
      <c r="Q12" s="10"/>
      <c r="R12" s="10"/>
      <c r="S12" s="11" t="s">
        <v>11</v>
      </c>
      <c r="U12" s="7" t="s">
        <v>9</v>
      </c>
      <c r="V12" s="8"/>
      <c r="W12" s="9" t="s">
        <v>10</v>
      </c>
      <c r="X12" s="10"/>
      <c r="Y12" s="10"/>
      <c r="Z12" s="10"/>
      <c r="AA12" s="10"/>
      <c r="AB12" s="10"/>
      <c r="AC12" s="11" t="s">
        <v>11</v>
      </c>
      <c r="AE12" s="7" t="s">
        <v>9</v>
      </c>
      <c r="AF12" s="8"/>
      <c r="AG12" s="9" t="s">
        <v>10</v>
      </c>
      <c r="AH12" s="10"/>
      <c r="AI12" s="10"/>
      <c r="AJ12" s="10"/>
      <c r="AK12" s="10"/>
      <c r="AL12" s="10"/>
      <c r="AM12" s="11" t="s">
        <v>11</v>
      </c>
      <c r="AO12" s="7" t="s">
        <v>9</v>
      </c>
      <c r="AP12" s="8"/>
      <c r="AQ12" s="9" t="s">
        <v>10</v>
      </c>
      <c r="AR12" s="10"/>
      <c r="AS12" s="10"/>
      <c r="AT12" s="10"/>
      <c r="AU12" s="10"/>
      <c r="AV12" s="10"/>
      <c r="AW12" s="11" t="s">
        <v>11</v>
      </c>
      <c r="AY12" s="7" t="s">
        <v>9</v>
      </c>
      <c r="AZ12" s="8"/>
      <c r="BA12" s="9" t="s">
        <v>10</v>
      </c>
      <c r="BB12" s="10"/>
      <c r="BC12" s="10"/>
      <c r="BD12" s="10"/>
      <c r="BE12" s="10"/>
      <c r="BF12" s="10"/>
      <c r="BG12" s="11" t="s">
        <v>11</v>
      </c>
    </row>
    <row r="13" spans="1:59" ht="24.75" thickBot="1">
      <c r="A13" s="12"/>
      <c r="B13" s="13"/>
      <c r="C13" s="14" t="s">
        <v>12</v>
      </c>
      <c r="D13" s="15" t="s">
        <v>13</v>
      </c>
      <c r="E13" s="15" t="s">
        <v>14</v>
      </c>
      <c r="F13" s="15" t="s">
        <v>15</v>
      </c>
      <c r="G13" s="15" t="s">
        <v>16</v>
      </c>
      <c r="H13" s="15" t="s">
        <v>17</v>
      </c>
      <c r="I13" s="16"/>
      <c r="K13" s="12"/>
      <c r="L13" s="13"/>
      <c r="M13" s="14" t="s">
        <v>12</v>
      </c>
      <c r="N13" s="15" t="s">
        <v>13</v>
      </c>
      <c r="O13" s="15" t="s">
        <v>14</v>
      </c>
      <c r="P13" s="15" t="s">
        <v>15</v>
      </c>
      <c r="Q13" s="15" t="s">
        <v>16</v>
      </c>
      <c r="R13" s="15" t="s">
        <v>17</v>
      </c>
      <c r="S13" s="16"/>
      <c r="U13" s="12"/>
      <c r="V13" s="13"/>
      <c r="W13" s="14" t="s">
        <v>12</v>
      </c>
      <c r="X13" s="15" t="s">
        <v>13</v>
      </c>
      <c r="Y13" s="15" t="s">
        <v>14</v>
      </c>
      <c r="Z13" s="15" t="s">
        <v>15</v>
      </c>
      <c r="AA13" s="15" t="s">
        <v>16</v>
      </c>
      <c r="AB13" s="15" t="s">
        <v>17</v>
      </c>
      <c r="AC13" s="16"/>
      <c r="AE13" s="12"/>
      <c r="AF13" s="13"/>
      <c r="AG13" s="14" t="s">
        <v>12</v>
      </c>
      <c r="AH13" s="15" t="s">
        <v>13</v>
      </c>
      <c r="AI13" s="15" t="s">
        <v>14</v>
      </c>
      <c r="AJ13" s="15" t="s">
        <v>15</v>
      </c>
      <c r="AK13" s="15" t="s">
        <v>16</v>
      </c>
      <c r="AL13" s="15" t="s">
        <v>17</v>
      </c>
      <c r="AM13" s="16"/>
      <c r="AO13" s="12"/>
      <c r="AP13" s="13"/>
      <c r="AQ13" s="14" t="s">
        <v>12</v>
      </c>
      <c r="AR13" s="15" t="s">
        <v>13</v>
      </c>
      <c r="AS13" s="15" t="s">
        <v>14</v>
      </c>
      <c r="AT13" s="15" t="s">
        <v>15</v>
      </c>
      <c r="AU13" s="15" t="s">
        <v>16</v>
      </c>
      <c r="AV13" s="15" t="s">
        <v>17</v>
      </c>
      <c r="AW13" s="16"/>
      <c r="AY13" s="12"/>
      <c r="AZ13" s="13"/>
      <c r="BA13" s="14" t="s">
        <v>12</v>
      </c>
      <c r="BB13" s="15" t="s">
        <v>13</v>
      </c>
      <c r="BC13" s="15" t="s">
        <v>14</v>
      </c>
      <c r="BD13" s="15" t="s">
        <v>15</v>
      </c>
      <c r="BE13" s="15" t="s">
        <v>16</v>
      </c>
      <c r="BF13" s="15" t="s">
        <v>17</v>
      </c>
      <c r="BG13" s="16"/>
    </row>
    <row r="14" spans="1:59" ht="13.5" thickTop="1">
      <c r="A14" s="17" t="s">
        <v>18</v>
      </c>
      <c r="B14" s="18" t="s">
        <v>19</v>
      </c>
      <c r="C14" s="19">
        <v>63</v>
      </c>
      <c r="D14" s="20">
        <v>104</v>
      </c>
      <c r="E14" s="20">
        <v>50</v>
      </c>
      <c r="F14" s="20">
        <v>24</v>
      </c>
      <c r="G14" s="20">
        <v>6</v>
      </c>
      <c r="H14" s="20">
        <v>7</v>
      </c>
      <c r="I14" s="21">
        <v>254</v>
      </c>
      <c r="K14" s="17" t="s">
        <v>18</v>
      </c>
      <c r="L14" s="18" t="s">
        <v>19</v>
      </c>
      <c r="M14" s="19">
        <v>52</v>
      </c>
      <c r="N14" s="20">
        <v>88</v>
      </c>
      <c r="O14" s="20">
        <v>38</v>
      </c>
      <c r="P14" s="20">
        <v>8</v>
      </c>
      <c r="Q14" s="20">
        <v>3</v>
      </c>
      <c r="R14" s="20">
        <v>2</v>
      </c>
      <c r="S14" s="21">
        <v>191</v>
      </c>
      <c r="U14" s="17" t="s">
        <v>18</v>
      </c>
      <c r="V14" s="18" t="s">
        <v>19</v>
      </c>
      <c r="W14" s="19">
        <v>68</v>
      </c>
      <c r="X14" s="20">
        <v>87</v>
      </c>
      <c r="Y14" s="20">
        <v>64</v>
      </c>
      <c r="Z14" s="20">
        <v>19</v>
      </c>
      <c r="AA14" s="20">
        <v>5</v>
      </c>
      <c r="AB14" s="20">
        <v>1</v>
      </c>
      <c r="AC14" s="21">
        <v>244</v>
      </c>
      <c r="AE14" s="17" t="s">
        <v>18</v>
      </c>
      <c r="AF14" s="18" t="s">
        <v>20</v>
      </c>
      <c r="AG14" s="19">
        <v>72</v>
      </c>
      <c r="AH14" s="20">
        <v>165</v>
      </c>
      <c r="AI14" s="20">
        <v>64</v>
      </c>
      <c r="AJ14" s="20">
        <v>10</v>
      </c>
      <c r="AK14" s="20">
        <v>8</v>
      </c>
      <c r="AL14" s="20">
        <v>1</v>
      </c>
      <c r="AM14" s="21">
        <v>320</v>
      </c>
      <c r="AO14" s="17" t="s">
        <v>18</v>
      </c>
      <c r="AP14" s="18" t="s">
        <v>20</v>
      </c>
      <c r="AQ14" s="19">
        <v>83</v>
      </c>
      <c r="AR14" s="20">
        <v>158</v>
      </c>
      <c r="AS14" s="20">
        <v>60</v>
      </c>
      <c r="AT14" s="20">
        <v>12</v>
      </c>
      <c r="AU14" s="20">
        <v>2</v>
      </c>
      <c r="AV14" s="20">
        <v>1</v>
      </c>
      <c r="AW14" s="21">
        <v>316</v>
      </c>
      <c r="AY14" s="17" t="s">
        <v>18</v>
      </c>
      <c r="AZ14" s="18" t="s">
        <v>20</v>
      </c>
      <c r="BA14" s="19">
        <v>107</v>
      </c>
      <c r="BB14" s="20">
        <v>181</v>
      </c>
      <c r="BC14" s="20">
        <v>74</v>
      </c>
      <c r="BD14" s="20">
        <v>11</v>
      </c>
      <c r="BE14" s="20">
        <v>7</v>
      </c>
      <c r="BF14" s="20">
        <v>1</v>
      </c>
      <c r="BG14" s="21">
        <v>381</v>
      </c>
    </row>
    <row r="15" spans="1:59" ht="12.75">
      <c r="A15" s="22"/>
      <c r="B15" s="23" t="s">
        <v>20</v>
      </c>
      <c r="C15" s="24">
        <v>85</v>
      </c>
      <c r="D15" s="25">
        <v>141</v>
      </c>
      <c r="E15" s="25">
        <v>62</v>
      </c>
      <c r="F15" s="25">
        <v>8</v>
      </c>
      <c r="G15" s="25">
        <v>3</v>
      </c>
      <c r="H15" s="25">
        <v>2</v>
      </c>
      <c r="I15" s="26">
        <v>301</v>
      </c>
      <c r="K15" s="22"/>
      <c r="L15" s="23" t="s">
        <v>20</v>
      </c>
      <c r="M15" s="24">
        <v>72</v>
      </c>
      <c r="N15" s="25">
        <v>151</v>
      </c>
      <c r="O15" s="25">
        <v>83</v>
      </c>
      <c r="P15" s="25">
        <v>12</v>
      </c>
      <c r="Q15" s="25">
        <v>5</v>
      </c>
      <c r="R15" s="25">
        <v>1</v>
      </c>
      <c r="S15" s="26">
        <v>324</v>
      </c>
      <c r="U15" s="22"/>
      <c r="V15" s="23" t="s">
        <v>20</v>
      </c>
      <c r="W15" s="24">
        <v>81</v>
      </c>
      <c r="X15" s="25">
        <v>184</v>
      </c>
      <c r="Y15" s="25">
        <v>63</v>
      </c>
      <c r="Z15" s="25">
        <v>10</v>
      </c>
      <c r="AA15" s="25">
        <v>2</v>
      </c>
      <c r="AB15" s="25">
        <v>1</v>
      </c>
      <c r="AC15" s="26">
        <v>341</v>
      </c>
      <c r="AE15" s="22"/>
      <c r="AF15" s="23" t="s">
        <v>21</v>
      </c>
      <c r="AG15" s="24">
        <v>156</v>
      </c>
      <c r="AH15" s="25">
        <v>203</v>
      </c>
      <c r="AI15" s="25">
        <v>116</v>
      </c>
      <c r="AJ15" s="25">
        <v>27</v>
      </c>
      <c r="AK15" s="25">
        <v>18</v>
      </c>
      <c r="AL15" s="25">
        <v>8</v>
      </c>
      <c r="AM15" s="26">
        <v>528</v>
      </c>
      <c r="AO15" s="22"/>
      <c r="AP15" s="23" t="s">
        <v>21</v>
      </c>
      <c r="AQ15" s="24">
        <v>159</v>
      </c>
      <c r="AR15" s="25">
        <v>217</v>
      </c>
      <c r="AS15" s="25">
        <v>103</v>
      </c>
      <c r="AT15" s="25">
        <v>30</v>
      </c>
      <c r="AU15" s="25">
        <v>14</v>
      </c>
      <c r="AV15" s="25">
        <v>10</v>
      </c>
      <c r="AW15" s="26">
        <v>533</v>
      </c>
      <c r="AY15" s="22"/>
      <c r="AZ15" s="23" t="s">
        <v>21</v>
      </c>
      <c r="BA15" s="24">
        <v>180</v>
      </c>
      <c r="BB15" s="25">
        <v>229</v>
      </c>
      <c r="BC15" s="25">
        <v>106</v>
      </c>
      <c r="BD15" s="25">
        <v>30</v>
      </c>
      <c r="BE15" s="25">
        <v>11</v>
      </c>
      <c r="BF15" s="25">
        <v>2</v>
      </c>
      <c r="BG15" s="26">
        <v>558</v>
      </c>
    </row>
    <row r="16" spans="1:59" ht="12.75">
      <c r="A16" s="22"/>
      <c r="B16" s="23" t="s">
        <v>22</v>
      </c>
      <c r="C16" s="24">
        <v>65</v>
      </c>
      <c r="D16" s="25">
        <v>138</v>
      </c>
      <c r="E16" s="25">
        <v>63</v>
      </c>
      <c r="F16" s="25">
        <v>21</v>
      </c>
      <c r="G16" s="25">
        <v>8</v>
      </c>
      <c r="H16" s="25">
        <v>3</v>
      </c>
      <c r="I16" s="26">
        <v>298</v>
      </c>
      <c r="K16" s="22"/>
      <c r="L16" s="23" t="s">
        <v>22</v>
      </c>
      <c r="M16" s="24">
        <v>90</v>
      </c>
      <c r="N16" s="25">
        <v>161</v>
      </c>
      <c r="O16" s="25">
        <v>63</v>
      </c>
      <c r="P16" s="25">
        <v>28</v>
      </c>
      <c r="Q16" s="25">
        <v>6</v>
      </c>
      <c r="R16" s="25">
        <v>1</v>
      </c>
      <c r="S16" s="26">
        <v>349</v>
      </c>
      <c r="U16" s="22"/>
      <c r="V16" s="23" t="s">
        <v>21</v>
      </c>
      <c r="W16" s="24">
        <v>72</v>
      </c>
      <c r="X16" s="25">
        <v>91</v>
      </c>
      <c r="Y16" s="25">
        <v>58</v>
      </c>
      <c r="Z16" s="25">
        <v>8</v>
      </c>
      <c r="AA16" s="25">
        <v>6</v>
      </c>
      <c r="AB16" s="25">
        <v>0</v>
      </c>
      <c r="AC16" s="26">
        <v>235</v>
      </c>
      <c r="AE16" s="22"/>
      <c r="AF16" s="23" t="s">
        <v>22</v>
      </c>
      <c r="AG16" s="24">
        <v>99</v>
      </c>
      <c r="AH16" s="25">
        <v>214</v>
      </c>
      <c r="AI16" s="25">
        <v>59</v>
      </c>
      <c r="AJ16" s="25">
        <v>12</v>
      </c>
      <c r="AK16" s="25">
        <v>2</v>
      </c>
      <c r="AL16" s="25">
        <v>2</v>
      </c>
      <c r="AM16" s="26">
        <v>388</v>
      </c>
      <c r="AO16" s="22"/>
      <c r="AP16" s="23" t="s">
        <v>22</v>
      </c>
      <c r="AQ16" s="24">
        <v>111</v>
      </c>
      <c r="AR16" s="25">
        <v>150</v>
      </c>
      <c r="AS16" s="25">
        <v>36</v>
      </c>
      <c r="AT16" s="25">
        <v>5</v>
      </c>
      <c r="AU16" s="25">
        <v>3</v>
      </c>
      <c r="AV16" s="25">
        <v>0</v>
      </c>
      <c r="AW16" s="26">
        <v>305</v>
      </c>
      <c r="AY16" s="22"/>
      <c r="AZ16" s="23" t="s">
        <v>22</v>
      </c>
      <c r="BA16" s="24">
        <v>87</v>
      </c>
      <c r="BB16" s="25">
        <v>157</v>
      </c>
      <c r="BC16" s="25">
        <v>43</v>
      </c>
      <c r="BD16" s="25">
        <v>17</v>
      </c>
      <c r="BE16" s="25">
        <v>1</v>
      </c>
      <c r="BF16" s="25">
        <v>0</v>
      </c>
      <c r="BG16" s="26">
        <v>305</v>
      </c>
    </row>
    <row r="17" spans="1:59" ht="24">
      <c r="A17" s="22"/>
      <c r="B17" s="23" t="s">
        <v>23</v>
      </c>
      <c r="C17" s="24">
        <v>44</v>
      </c>
      <c r="D17" s="25">
        <v>100</v>
      </c>
      <c r="E17" s="25">
        <v>70</v>
      </c>
      <c r="F17" s="25">
        <v>19</v>
      </c>
      <c r="G17" s="25">
        <v>10</v>
      </c>
      <c r="H17" s="25">
        <v>5</v>
      </c>
      <c r="I17" s="26">
        <v>248</v>
      </c>
      <c r="K17" s="22"/>
      <c r="L17" s="23" t="s">
        <v>23</v>
      </c>
      <c r="M17" s="24">
        <v>71</v>
      </c>
      <c r="N17" s="25">
        <v>143</v>
      </c>
      <c r="O17" s="25">
        <v>118</v>
      </c>
      <c r="P17" s="25">
        <v>55</v>
      </c>
      <c r="Q17" s="25">
        <v>20</v>
      </c>
      <c r="R17" s="25">
        <v>10</v>
      </c>
      <c r="S17" s="26">
        <v>417</v>
      </c>
      <c r="U17" s="22"/>
      <c r="V17" s="23" t="s">
        <v>22</v>
      </c>
      <c r="W17" s="24">
        <v>79</v>
      </c>
      <c r="X17" s="25">
        <v>153</v>
      </c>
      <c r="Y17" s="25">
        <v>72</v>
      </c>
      <c r="Z17" s="25">
        <v>19</v>
      </c>
      <c r="AA17" s="25">
        <v>8</v>
      </c>
      <c r="AB17" s="25">
        <v>1</v>
      </c>
      <c r="AC17" s="26">
        <v>332</v>
      </c>
      <c r="AE17" s="22"/>
      <c r="AF17" s="23" t="s">
        <v>24</v>
      </c>
      <c r="AG17" s="24">
        <v>79</v>
      </c>
      <c r="AH17" s="25">
        <v>93</v>
      </c>
      <c r="AI17" s="25">
        <v>14</v>
      </c>
      <c r="AJ17" s="25">
        <v>9</v>
      </c>
      <c r="AK17" s="25">
        <v>1</v>
      </c>
      <c r="AL17" s="25">
        <v>1</v>
      </c>
      <c r="AM17" s="26">
        <v>197</v>
      </c>
      <c r="AO17" s="22"/>
      <c r="AP17" s="23" t="s">
        <v>23</v>
      </c>
      <c r="AQ17" s="24">
        <v>39</v>
      </c>
      <c r="AR17" s="25">
        <v>89</v>
      </c>
      <c r="AS17" s="25">
        <v>96</v>
      </c>
      <c r="AT17" s="25">
        <v>37</v>
      </c>
      <c r="AU17" s="25">
        <v>11</v>
      </c>
      <c r="AV17" s="25">
        <v>3</v>
      </c>
      <c r="AW17" s="26">
        <v>275</v>
      </c>
      <c r="AY17" s="22"/>
      <c r="AZ17" s="23" t="s">
        <v>24</v>
      </c>
      <c r="BA17" s="24">
        <v>95</v>
      </c>
      <c r="BB17" s="25">
        <v>69</v>
      </c>
      <c r="BC17" s="25">
        <v>16</v>
      </c>
      <c r="BD17" s="25">
        <v>5</v>
      </c>
      <c r="BE17" s="25">
        <v>0</v>
      </c>
      <c r="BF17" s="25">
        <v>0</v>
      </c>
      <c r="BG17" s="26">
        <v>185</v>
      </c>
    </row>
    <row r="18" spans="1:59" ht="24">
      <c r="A18" s="22"/>
      <c r="B18" s="23" t="s">
        <v>25</v>
      </c>
      <c r="C18" s="24">
        <v>144</v>
      </c>
      <c r="D18" s="25">
        <v>201</v>
      </c>
      <c r="E18" s="25">
        <v>100</v>
      </c>
      <c r="F18" s="25">
        <v>38</v>
      </c>
      <c r="G18" s="25">
        <v>17</v>
      </c>
      <c r="H18" s="25">
        <v>3</v>
      </c>
      <c r="I18" s="26">
        <v>503</v>
      </c>
      <c r="K18" s="22"/>
      <c r="L18" s="23" t="s">
        <v>25</v>
      </c>
      <c r="M18" s="24">
        <v>132</v>
      </c>
      <c r="N18" s="25">
        <v>237</v>
      </c>
      <c r="O18" s="25">
        <v>96</v>
      </c>
      <c r="P18" s="25">
        <v>37</v>
      </c>
      <c r="Q18" s="25">
        <v>3</v>
      </c>
      <c r="R18" s="25">
        <v>2</v>
      </c>
      <c r="S18" s="26">
        <v>507</v>
      </c>
      <c r="U18" s="22"/>
      <c r="V18" s="23" t="s">
        <v>24</v>
      </c>
      <c r="W18" s="24">
        <v>45</v>
      </c>
      <c r="X18" s="25">
        <v>67</v>
      </c>
      <c r="Y18" s="25">
        <v>12</v>
      </c>
      <c r="Z18" s="25">
        <v>1</v>
      </c>
      <c r="AA18" s="25">
        <v>0</v>
      </c>
      <c r="AB18" s="25">
        <v>0</v>
      </c>
      <c r="AC18" s="26">
        <v>125</v>
      </c>
      <c r="AE18" s="22"/>
      <c r="AF18" s="23" t="s">
        <v>25</v>
      </c>
      <c r="AG18" s="24">
        <v>177</v>
      </c>
      <c r="AH18" s="25">
        <v>266</v>
      </c>
      <c r="AI18" s="25">
        <v>94</v>
      </c>
      <c r="AJ18" s="25">
        <v>36</v>
      </c>
      <c r="AK18" s="25">
        <v>18</v>
      </c>
      <c r="AL18" s="25">
        <v>5</v>
      </c>
      <c r="AM18" s="26">
        <v>596</v>
      </c>
      <c r="AO18" s="22"/>
      <c r="AP18" s="23" t="s">
        <v>25</v>
      </c>
      <c r="AQ18" s="24">
        <v>172</v>
      </c>
      <c r="AR18" s="25">
        <v>289</v>
      </c>
      <c r="AS18" s="25">
        <v>86</v>
      </c>
      <c r="AT18" s="25">
        <v>33</v>
      </c>
      <c r="AU18" s="25">
        <v>7</v>
      </c>
      <c r="AV18" s="25">
        <v>3</v>
      </c>
      <c r="AW18" s="26">
        <v>590</v>
      </c>
      <c r="AY18" s="22"/>
      <c r="AZ18" s="23" t="s">
        <v>23</v>
      </c>
      <c r="BA18" s="24">
        <v>41</v>
      </c>
      <c r="BB18" s="25">
        <v>87</v>
      </c>
      <c r="BC18" s="25">
        <v>98</v>
      </c>
      <c r="BD18" s="25">
        <v>30</v>
      </c>
      <c r="BE18" s="25">
        <v>15</v>
      </c>
      <c r="BF18" s="25">
        <v>3</v>
      </c>
      <c r="BG18" s="26">
        <v>274</v>
      </c>
    </row>
    <row r="19" spans="1:59" ht="12.75">
      <c r="A19" s="22"/>
      <c r="B19" s="23" t="s">
        <v>26</v>
      </c>
      <c r="C19" s="24">
        <v>64</v>
      </c>
      <c r="D19" s="25">
        <v>105</v>
      </c>
      <c r="E19" s="25">
        <v>37</v>
      </c>
      <c r="F19" s="25">
        <v>25</v>
      </c>
      <c r="G19" s="25">
        <v>5</v>
      </c>
      <c r="H19" s="25">
        <v>2</v>
      </c>
      <c r="I19" s="26">
        <v>238</v>
      </c>
      <c r="K19" s="22"/>
      <c r="L19" s="23" t="s">
        <v>26</v>
      </c>
      <c r="M19" s="24">
        <v>76</v>
      </c>
      <c r="N19" s="25">
        <v>103</v>
      </c>
      <c r="O19" s="25">
        <v>49</v>
      </c>
      <c r="P19" s="25">
        <v>19</v>
      </c>
      <c r="Q19" s="25">
        <v>4</v>
      </c>
      <c r="R19" s="25">
        <v>0</v>
      </c>
      <c r="S19" s="26">
        <v>251</v>
      </c>
      <c r="U19" s="22"/>
      <c r="V19" s="23" t="s">
        <v>25</v>
      </c>
      <c r="W19" s="24">
        <v>132</v>
      </c>
      <c r="X19" s="25">
        <v>256</v>
      </c>
      <c r="Y19" s="25">
        <v>129</v>
      </c>
      <c r="Z19" s="25">
        <v>60</v>
      </c>
      <c r="AA19" s="25">
        <v>13</v>
      </c>
      <c r="AB19" s="25">
        <v>2</v>
      </c>
      <c r="AC19" s="26">
        <v>592</v>
      </c>
      <c r="AE19" s="22"/>
      <c r="AF19" s="23" t="s">
        <v>26</v>
      </c>
      <c r="AG19" s="24">
        <v>97</v>
      </c>
      <c r="AH19" s="25">
        <v>160</v>
      </c>
      <c r="AI19" s="25">
        <v>54</v>
      </c>
      <c r="AJ19" s="25">
        <v>22</v>
      </c>
      <c r="AK19" s="25">
        <v>3</v>
      </c>
      <c r="AL19" s="25">
        <v>3</v>
      </c>
      <c r="AM19" s="26">
        <v>339</v>
      </c>
      <c r="AO19" s="22"/>
      <c r="AP19" s="23" t="s">
        <v>26</v>
      </c>
      <c r="AQ19" s="24">
        <v>106</v>
      </c>
      <c r="AR19" s="25">
        <v>152</v>
      </c>
      <c r="AS19" s="25">
        <v>47</v>
      </c>
      <c r="AT19" s="25">
        <v>22</v>
      </c>
      <c r="AU19" s="25">
        <v>5</v>
      </c>
      <c r="AV19" s="25">
        <v>0</v>
      </c>
      <c r="AW19" s="26">
        <v>332</v>
      </c>
      <c r="AY19" s="22"/>
      <c r="AZ19" s="23" t="s">
        <v>25</v>
      </c>
      <c r="BA19" s="24">
        <v>188</v>
      </c>
      <c r="BB19" s="25">
        <v>302</v>
      </c>
      <c r="BC19" s="25">
        <v>89</v>
      </c>
      <c r="BD19" s="25">
        <v>20</v>
      </c>
      <c r="BE19" s="25">
        <v>10</v>
      </c>
      <c r="BF19" s="25">
        <v>2</v>
      </c>
      <c r="BG19" s="26">
        <v>611</v>
      </c>
    </row>
    <row r="20" spans="1:59" ht="12.75">
      <c r="A20" s="22"/>
      <c r="B20" s="23" t="s">
        <v>27</v>
      </c>
      <c r="C20" s="24">
        <v>122</v>
      </c>
      <c r="D20" s="25">
        <v>146</v>
      </c>
      <c r="E20" s="25">
        <v>61</v>
      </c>
      <c r="F20" s="25">
        <v>19</v>
      </c>
      <c r="G20" s="25">
        <v>5</v>
      </c>
      <c r="H20" s="25">
        <v>4</v>
      </c>
      <c r="I20" s="26">
        <v>357</v>
      </c>
      <c r="K20" s="22"/>
      <c r="L20" s="23" t="s">
        <v>28</v>
      </c>
      <c r="M20" s="24">
        <v>57</v>
      </c>
      <c r="N20" s="25">
        <v>213</v>
      </c>
      <c r="O20" s="25">
        <v>111</v>
      </c>
      <c r="P20" s="25">
        <v>36</v>
      </c>
      <c r="Q20" s="25">
        <v>13</v>
      </c>
      <c r="R20" s="25">
        <v>3</v>
      </c>
      <c r="S20" s="26">
        <v>433</v>
      </c>
      <c r="U20" s="22"/>
      <c r="V20" s="23" t="s">
        <v>26</v>
      </c>
      <c r="W20" s="24">
        <v>60</v>
      </c>
      <c r="X20" s="25">
        <v>150</v>
      </c>
      <c r="Y20" s="25">
        <v>50</v>
      </c>
      <c r="Z20" s="25">
        <v>30</v>
      </c>
      <c r="AA20" s="25">
        <v>5</v>
      </c>
      <c r="AB20" s="25">
        <v>0</v>
      </c>
      <c r="AC20" s="26">
        <v>295</v>
      </c>
      <c r="AE20" s="22"/>
      <c r="AF20" s="23" t="s">
        <v>28</v>
      </c>
      <c r="AG20" s="24">
        <v>69</v>
      </c>
      <c r="AH20" s="25">
        <v>155</v>
      </c>
      <c r="AI20" s="25">
        <v>93</v>
      </c>
      <c r="AJ20" s="25">
        <v>27</v>
      </c>
      <c r="AK20" s="25">
        <v>13</v>
      </c>
      <c r="AL20" s="25">
        <v>3</v>
      </c>
      <c r="AM20" s="26">
        <v>360</v>
      </c>
      <c r="AO20" s="22"/>
      <c r="AP20" s="23" t="s">
        <v>28</v>
      </c>
      <c r="AQ20" s="24">
        <v>89</v>
      </c>
      <c r="AR20" s="25">
        <v>237</v>
      </c>
      <c r="AS20" s="25">
        <v>83</v>
      </c>
      <c r="AT20" s="25">
        <v>16</v>
      </c>
      <c r="AU20" s="25">
        <v>11</v>
      </c>
      <c r="AV20" s="25">
        <v>2</v>
      </c>
      <c r="AW20" s="26">
        <v>438</v>
      </c>
      <c r="AY20" s="22"/>
      <c r="AZ20" s="23" t="s">
        <v>26</v>
      </c>
      <c r="BA20" s="24">
        <v>125</v>
      </c>
      <c r="BB20" s="25">
        <v>139</v>
      </c>
      <c r="BC20" s="25">
        <v>65</v>
      </c>
      <c r="BD20" s="25">
        <v>22</v>
      </c>
      <c r="BE20" s="25">
        <v>4</v>
      </c>
      <c r="BF20" s="25">
        <v>1</v>
      </c>
      <c r="BG20" s="26">
        <v>356</v>
      </c>
    </row>
    <row r="21" spans="1:59" ht="12.75">
      <c r="A21" s="22"/>
      <c r="B21" s="23" t="s">
        <v>29</v>
      </c>
      <c r="C21" s="24">
        <v>52</v>
      </c>
      <c r="D21" s="25">
        <v>120</v>
      </c>
      <c r="E21" s="25">
        <v>72</v>
      </c>
      <c r="F21" s="25">
        <v>34</v>
      </c>
      <c r="G21" s="25">
        <v>9</v>
      </c>
      <c r="H21" s="25">
        <v>9</v>
      </c>
      <c r="I21" s="26">
        <v>296</v>
      </c>
      <c r="K21" s="22"/>
      <c r="L21" s="23" t="s">
        <v>27</v>
      </c>
      <c r="M21" s="24">
        <v>72</v>
      </c>
      <c r="N21" s="25">
        <v>148</v>
      </c>
      <c r="O21" s="25">
        <v>46</v>
      </c>
      <c r="P21" s="25">
        <v>22</v>
      </c>
      <c r="Q21" s="25">
        <v>12</v>
      </c>
      <c r="R21" s="25">
        <v>6</v>
      </c>
      <c r="S21" s="26">
        <v>306</v>
      </c>
      <c r="U21" s="22"/>
      <c r="V21" s="23" t="s">
        <v>28</v>
      </c>
      <c r="W21" s="24">
        <v>56</v>
      </c>
      <c r="X21" s="25">
        <v>159</v>
      </c>
      <c r="Y21" s="25">
        <v>79</v>
      </c>
      <c r="Z21" s="25">
        <v>42</v>
      </c>
      <c r="AA21" s="25">
        <v>4</v>
      </c>
      <c r="AB21" s="25">
        <v>1</v>
      </c>
      <c r="AC21" s="26">
        <v>341</v>
      </c>
      <c r="AE21" s="22"/>
      <c r="AF21" s="23" t="s">
        <v>27</v>
      </c>
      <c r="AG21" s="24">
        <v>237</v>
      </c>
      <c r="AH21" s="25">
        <v>238</v>
      </c>
      <c r="AI21" s="25">
        <v>60</v>
      </c>
      <c r="AJ21" s="25">
        <v>12</v>
      </c>
      <c r="AK21" s="25">
        <v>3</v>
      </c>
      <c r="AL21" s="25">
        <v>3</v>
      </c>
      <c r="AM21" s="26">
        <v>553</v>
      </c>
      <c r="AO21" s="22"/>
      <c r="AP21" s="23" t="s">
        <v>27</v>
      </c>
      <c r="AQ21" s="24">
        <v>139</v>
      </c>
      <c r="AR21" s="25">
        <v>148</v>
      </c>
      <c r="AS21" s="25">
        <v>32</v>
      </c>
      <c r="AT21" s="25">
        <v>5</v>
      </c>
      <c r="AU21" s="25">
        <v>0</v>
      </c>
      <c r="AV21" s="25">
        <v>0</v>
      </c>
      <c r="AW21" s="26">
        <v>324</v>
      </c>
      <c r="AY21" s="22"/>
      <c r="AZ21" s="23" t="s">
        <v>28</v>
      </c>
      <c r="BA21" s="24">
        <v>109</v>
      </c>
      <c r="BB21" s="25">
        <v>257</v>
      </c>
      <c r="BC21" s="25">
        <v>148</v>
      </c>
      <c r="BD21" s="25">
        <v>45</v>
      </c>
      <c r="BE21" s="25">
        <v>18</v>
      </c>
      <c r="BF21" s="25">
        <v>4</v>
      </c>
      <c r="BG21" s="26">
        <v>581</v>
      </c>
    </row>
    <row r="22" spans="1:59" ht="12.75">
      <c r="A22" s="22"/>
      <c r="B22" s="23" t="s">
        <v>30</v>
      </c>
      <c r="C22" s="24">
        <v>64</v>
      </c>
      <c r="D22" s="25">
        <v>62</v>
      </c>
      <c r="E22" s="25">
        <v>42</v>
      </c>
      <c r="F22" s="25">
        <v>24</v>
      </c>
      <c r="G22" s="25">
        <v>6</v>
      </c>
      <c r="H22" s="25">
        <v>3</v>
      </c>
      <c r="I22" s="26">
        <v>201</v>
      </c>
      <c r="K22" s="22"/>
      <c r="L22" s="23" t="s">
        <v>29</v>
      </c>
      <c r="M22" s="24">
        <v>52</v>
      </c>
      <c r="N22" s="25">
        <v>116</v>
      </c>
      <c r="O22" s="25">
        <v>116</v>
      </c>
      <c r="P22" s="25">
        <v>35</v>
      </c>
      <c r="Q22" s="25">
        <v>5</v>
      </c>
      <c r="R22" s="25">
        <v>1</v>
      </c>
      <c r="S22" s="26">
        <v>325</v>
      </c>
      <c r="U22" s="22"/>
      <c r="V22" s="23" t="s">
        <v>27</v>
      </c>
      <c r="W22" s="24">
        <v>126</v>
      </c>
      <c r="X22" s="25">
        <v>186</v>
      </c>
      <c r="Y22" s="25">
        <v>47</v>
      </c>
      <c r="Z22" s="25">
        <v>15</v>
      </c>
      <c r="AA22" s="25">
        <v>1</v>
      </c>
      <c r="AB22" s="25">
        <v>0</v>
      </c>
      <c r="AC22" s="26">
        <v>375</v>
      </c>
      <c r="AE22" s="22"/>
      <c r="AF22" s="23" t="s">
        <v>29</v>
      </c>
      <c r="AG22" s="24">
        <v>74</v>
      </c>
      <c r="AH22" s="25">
        <v>136</v>
      </c>
      <c r="AI22" s="25">
        <v>126</v>
      </c>
      <c r="AJ22" s="25">
        <v>33</v>
      </c>
      <c r="AK22" s="25">
        <v>12</v>
      </c>
      <c r="AL22" s="25">
        <v>6</v>
      </c>
      <c r="AM22" s="26">
        <v>387</v>
      </c>
      <c r="AO22" s="22"/>
      <c r="AP22" s="23" t="s">
        <v>29</v>
      </c>
      <c r="AQ22" s="24">
        <v>69</v>
      </c>
      <c r="AR22" s="25">
        <v>109</v>
      </c>
      <c r="AS22" s="25">
        <v>110</v>
      </c>
      <c r="AT22" s="25">
        <v>36</v>
      </c>
      <c r="AU22" s="25">
        <v>14</v>
      </c>
      <c r="AV22" s="25">
        <v>8</v>
      </c>
      <c r="AW22" s="26">
        <v>346</v>
      </c>
      <c r="AY22" s="22"/>
      <c r="AZ22" s="23" t="s">
        <v>27</v>
      </c>
      <c r="BA22" s="24">
        <v>183</v>
      </c>
      <c r="BB22" s="25">
        <v>137</v>
      </c>
      <c r="BC22" s="25">
        <v>14</v>
      </c>
      <c r="BD22" s="25">
        <v>4</v>
      </c>
      <c r="BE22" s="25">
        <v>2</v>
      </c>
      <c r="BF22" s="25">
        <v>1</v>
      </c>
      <c r="BG22" s="26">
        <v>341</v>
      </c>
    </row>
    <row r="23" spans="1:59" ht="24">
      <c r="A23" s="22"/>
      <c r="B23" s="23" t="s">
        <v>31</v>
      </c>
      <c r="C23" s="24">
        <v>99</v>
      </c>
      <c r="D23" s="25">
        <v>124</v>
      </c>
      <c r="E23" s="25">
        <v>58</v>
      </c>
      <c r="F23" s="25">
        <v>39</v>
      </c>
      <c r="G23" s="25">
        <v>5</v>
      </c>
      <c r="H23" s="25">
        <v>2</v>
      </c>
      <c r="I23" s="26">
        <v>327</v>
      </c>
      <c r="K23" s="22"/>
      <c r="L23" s="23" t="s">
        <v>30</v>
      </c>
      <c r="M23" s="24">
        <v>89</v>
      </c>
      <c r="N23" s="25">
        <v>92</v>
      </c>
      <c r="O23" s="25">
        <v>56</v>
      </c>
      <c r="P23" s="25">
        <v>47</v>
      </c>
      <c r="Q23" s="25">
        <v>13</v>
      </c>
      <c r="R23" s="25">
        <v>4</v>
      </c>
      <c r="S23" s="26">
        <v>301</v>
      </c>
      <c r="U23" s="22"/>
      <c r="V23" s="23" t="s">
        <v>29</v>
      </c>
      <c r="W23" s="24">
        <v>82</v>
      </c>
      <c r="X23" s="25">
        <v>135</v>
      </c>
      <c r="Y23" s="25">
        <v>103</v>
      </c>
      <c r="Z23" s="25">
        <v>24</v>
      </c>
      <c r="AA23" s="25">
        <v>8</v>
      </c>
      <c r="AB23" s="25">
        <v>3</v>
      </c>
      <c r="AC23" s="26">
        <v>355</v>
      </c>
      <c r="AE23" s="22"/>
      <c r="AF23" s="23" t="s">
        <v>30</v>
      </c>
      <c r="AG23" s="24">
        <v>143</v>
      </c>
      <c r="AH23" s="25">
        <v>134</v>
      </c>
      <c r="AI23" s="25">
        <v>73</v>
      </c>
      <c r="AJ23" s="25">
        <v>76</v>
      </c>
      <c r="AK23" s="25">
        <v>18</v>
      </c>
      <c r="AL23" s="25">
        <v>1</v>
      </c>
      <c r="AM23" s="26">
        <v>445</v>
      </c>
      <c r="AO23" s="22"/>
      <c r="AP23" s="23" t="s">
        <v>30</v>
      </c>
      <c r="AQ23" s="24">
        <v>100</v>
      </c>
      <c r="AR23" s="25">
        <v>92</v>
      </c>
      <c r="AS23" s="25">
        <v>65</v>
      </c>
      <c r="AT23" s="25">
        <v>54</v>
      </c>
      <c r="AU23" s="25">
        <v>8</v>
      </c>
      <c r="AV23" s="25">
        <v>2</v>
      </c>
      <c r="AW23" s="26">
        <v>321</v>
      </c>
      <c r="AY23" s="22"/>
      <c r="AZ23" s="23" t="s">
        <v>29</v>
      </c>
      <c r="BA23" s="24">
        <v>127</v>
      </c>
      <c r="BB23" s="25">
        <v>215</v>
      </c>
      <c r="BC23" s="25">
        <v>123</v>
      </c>
      <c r="BD23" s="25">
        <v>45</v>
      </c>
      <c r="BE23" s="25">
        <v>6</v>
      </c>
      <c r="BF23" s="25">
        <v>4</v>
      </c>
      <c r="BG23" s="26">
        <v>520</v>
      </c>
    </row>
    <row r="24" spans="1:59" ht="24">
      <c r="A24" s="22"/>
      <c r="B24" s="23" t="s">
        <v>32</v>
      </c>
      <c r="C24" s="24">
        <v>166</v>
      </c>
      <c r="D24" s="25">
        <v>242</v>
      </c>
      <c r="E24" s="25">
        <v>99</v>
      </c>
      <c r="F24" s="25">
        <v>20</v>
      </c>
      <c r="G24" s="25">
        <v>4</v>
      </c>
      <c r="H24" s="25">
        <v>4</v>
      </c>
      <c r="I24" s="26">
        <v>535</v>
      </c>
      <c r="K24" s="22"/>
      <c r="L24" s="23" t="s">
        <v>31</v>
      </c>
      <c r="M24" s="24">
        <v>96</v>
      </c>
      <c r="N24" s="25">
        <v>153</v>
      </c>
      <c r="O24" s="25">
        <v>54</v>
      </c>
      <c r="P24" s="25">
        <v>31</v>
      </c>
      <c r="Q24" s="25">
        <v>8</v>
      </c>
      <c r="R24" s="25">
        <v>3</v>
      </c>
      <c r="S24" s="26">
        <v>345</v>
      </c>
      <c r="U24" s="22"/>
      <c r="V24" s="23" t="s">
        <v>30</v>
      </c>
      <c r="W24" s="24">
        <v>87</v>
      </c>
      <c r="X24" s="25">
        <v>96</v>
      </c>
      <c r="Y24" s="25">
        <v>63</v>
      </c>
      <c r="Z24" s="25">
        <v>37</v>
      </c>
      <c r="AA24" s="25">
        <v>18</v>
      </c>
      <c r="AB24" s="25">
        <v>2</v>
      </c>
      <c r="AC24" s="26">
        <v>303</v>
      </c>
      <c r="AE24" s="22"/>
      <c r="AF24" s="23" t="s">
        <v>31</v>
      </c>
      <c r="AG24" s="24">
        <v>134</v>
      </c>
      <c r="AH24" s="25">
        <v>256</v>
      </c>
      <c r="AI24" s="25">
        <v>87</v>
      </c>
      <c r="AJ24" s="25">
        <v>44</v>
      </c>
      <c r="AK24" s="25">
        <v>7</v>
      </c>
      <c r="AL24" s="25">
        <v>2</v>
      </c>
      <c r="AM24" s="26">
        <v>530</v>
      </c>
      <c r="AO24" s="22"/>
      <c r="AP24" s="23" t="s">
        <v>31</v>
      </c>
      <c r="AQ24" s="24">
        <v>126</v>
      </c>
      <c r="AR24" s="25">
        <v>241</v>
      </c>
      <c r="AS24" s="25">
        <v>56</v>
      </c>
      <c r="AT24" s="25">
        <v>36</v>
      </c>
      <c r="AU24" s="25">
        <v>7</v>
      </c>
      <c r="AV24" s="25">
        <v>2</v>
      </c>
      <c r="AW24" s="26">
        <v>468</v>
      </c>
      <c r="AY24" s="22"/>
      <c r="AZ24" s="23" t="s">
        <v>31</v>
      </c>
      <c r="BA24" s="24">
        <v>187</v>
      </c>
      <c r="BB24" s="25">
        <v>236</v>
      </c>
      <c r="BC24" s="25">
        <v>79</v>
      </c>
      <c r="BD24" s="25">
        <v>29</v>
      </c>
      <c r="BE24" s="25">
        <v>8</v>
      </c>
      <c r="BF24" s="25">
        <v>2</v>
      </c>
      <c r="BG24" s="26">
        <v>541</v>
      </c>
    </row>
    <row r="25" spans="1:59" ht="24">
      <c r="A25" s="22"/>
      <c r="B25" s="23" t="s">
        <v>33</v>
      </c>
      <c r="C25" s="24">
        <v>79</v>
      </c>
      <c r="D25" s="25">
        <v>75</v>
      </c>
      <c r="E25" s="25">
        <v>83</v>
      </c>
      <c r="F25" s="25">
        <v>24</v>
      </c>
      <c r="G25" s="25">
        <v>7</v>
      </c>
      <c r="H25" s="25">
        <v>7</v>
      </c>
      <c r="I25" s="26">
        <v>275</v>
      </c>
      <c r="K25" s="22"/>
      <c r="L25" s="23" t="s">
        <v>32</v>
      </c>
      <c r="M25" s="24">
        <v>196</v>
      </c>
      <c r="N25" s="25">
        <v>238</v>
      </c>
      <c r="O25" s="25">
        <v>74</v>
      </c>
      <c r="P25" s="25">
        <v>20</v>
      </c>
      <c r="Q25" s="25">
        <v>8</v>
      </c>
      <c r="R25" s="25">
        <v>0</v>
      </c>
      <c r="S25" s="26">
        <v>536</v>
      </c>
      <c r="U25" s="22"/>
      <c r="V25" s="23" t="s">
        <v>31</v>
      </c>
      <c r="W25" s="24">
        <v>110</v>
      </c>
      <c r="X25" s="25">
        <v>238</v>
      </c>
      <c r="Y25" s="25">
        <v>77</v>
      </c>
      <c r="Z25" s="25">
        <v>37</v>
      </c>
      <c r="AA25" s="25">
        <v>6</v>
      </c>
      <c r="AB25" s="25">
        <v>3</v>
      </c>
      <c r="AC25" s="26">
        <v>471</v>
      </c>
      <c r="AE25" s="22"/>
      <c r="AF25" s="23" t="s">
        <v>34</v>
      </c>
      <c r="AG25" s="24">
        <v>44</v>
      </c>
      <c r="AH25" s="25">
        <v>105</v>
      </c>
      <c r="AI25" s="25">
        <v>57</v>
      </c>
      <c r="AJ25" s="25">
        <v>27</v>
      </c>
      <c r="AK25" s="25">
        <v>2</v>
      </c>
      <c r="AL25" s="25">
        <v>1</v>
      </c>
      <c r="AM25" s="26">
        <v>236</v>
      </c>
      <c r="AO25" s="22"/>
      <c r="AP25" s="23" t="s">
        <v>33</v>
      </c>
      <c r="AQ25" s="24">
        <v>93</v>
      </c>
      <c r="AR25" s="25">
        <v>95</v>
      </c>
      <c r="AS25" s="25">
        <v>60</v>
      </c>
      <c r="AT25" s="25">
        <v>26</v>
      </c>
      <c r="AU25" s="25">
        <v>7</v>
      </c>
      <c r="AV25" s="25">
        <v>5</v>
      </c>
      <c r="AW25" s="26">
        <v>286</v>
      </c>
      <c r="AY25" s="22"/>
      <c r="AZ25" s="23" t="s">
        <v>33</v>
      </c>
      <c r="BA25" s="24">
        <v>106</v>
      </c>
      <c r="BB25" s="25">
        <v>126</v>
      </c>
      <c r="BC25" s="25">
        <v>100</v>
      </c>
      <c r="BD25" s="25">
        <v>30</v>
      </c>
      <c r="BE25" s="25">
        <v>9</v>
      </c>
      <c r="BF25" s="25">
        <v>5</v>
      </c>
      <c r="BG25" s="26">
        <v>376</v>
      </c>
    </row>
    <row r="26" spans="1:59" ht="12.75">
      <c r="A26" s="22"/>
      <c r="B26" s="23" t="s">
        <v>35</v>
      </c>
      <c r="C26" s="24">
        <v>77</v>
      </c>
      <c r="D26" s="25">
        <v>117</v>
      </c>
      <c r="E26" s="25">
        <v>38</v>
      </c>
      <c r="F26" s="25">
        <v>25</v>
      </c>
      <c r="G26" s="25">
        <v>6</v>
      </c>
      <c r="H26" s="25">
        <v>5</v>
      </c>
      <c r="I26" s="26">
        <v>268</v>
      </c>
      <c r="K26" s="22"/>
      <c r="L26" s="23" t="s">
        <v>33</v>
      </c>
      <c r="M26" s="24">
        <v>88</v>
      </c>
      <c r="N26" s="25">
        <v>81</v>
      </c>
      <c r="O26" s="25">
        <v>45</v>
      </c>
      <c r="P26" s="25">
        <v>21</v>
      </c>
      <c r="Q26" s="25">
        <v>8</v>
      </c>
      <c r="R26" s="25">
        <v>5</v>
      </c>
      <c r="S26" s="26">
        <v>248</v>
      </c>
      <c r="U26" s="22"/>
      <c r="V26" s="23" t="s">
        <v>33</v>
      </c>
      <c r="W26" s="24">
        <v>93</v>
      </c>
      <c r="X26" s="25">
        <v>87</v>
      </c>
      <c r="Y26" s="25">
        <v>76</v>
      </c>
      <c r="Z26" s="25">
        <v>31</v>
      </c>
      <c r="AA26" s="25">
        <v>6</v>
      </c>
      <c r="AB26" s="25">
        <v>4</v>
      </c>
      <c r="AC26" s="26">
        <v>297</v>
      </c>
      <c r="AE26" s="22"/>
      <c r="AF26" s="23" t="s">
        <v>36</v>
      </c>
      <c r="AG26" s="24">
        <v>37</v>
      </c>
      <c r="AH26" s="25">
        <v>130</v>
      </c>
      <c r="AI26" s="25">
        <v>68</v>
      </c>
      <c r="AJ26" s="25">
        <v>23</v>
      </c>
      <c r="AK26" s="25">
        <v>7</v>
      </c>
      <c r="AL26" s="25">
        <v>3</v>
      </c>
      <c r="AM26" s="26">
        <v>268</v>
      </c>
      <c r="AO26" s="22"/>
      <c r="AP26" s="23" t="s">
        <v>37</v>
      </c>
      <c r="AQ26" s="24">
        <v>81</v>
      </c>
      <c r="AR26" s="25">
        <v>111</v>
      </c>
      <c r="AS26" s="25">
        <v>72</v>
      </c>
      <c r="AT26" s="25">
        <v>28</v>
      </c>
      <c r="AU26" s="25">
        <v>4</v>
      </c>
      <c r="AV26" s="25">
        <v>1</v>
      </c>
      <c r="AW26" s="26">
        <v>297</v>
      </c>
      <c r="AY26" s="22"/>
      <c r="AZ26" s="23" t="s">
        <v>35</v>
      </c>
      <c r="BA26" s="24">
        <v>123</v>
      </c>
      <c r="BB26" s="25">
        <v>179</v>
      </c>
      <c r="BC26" s="25">
        <v>51</v>
      </c>
      <c r="BD26" s="25">
        <v>27</v>
      </c>
      <c r="BE26" s="25">
        <v>3</v>
      </c>
      <c r="BF26" s="25">
        <v>3</v>
      </c>
      <c r="BG26" s="26">
        <v>386</v>
      </c>
    </row>
    <row r="27" spans="1:59" ht="12.75">
      <c r="A27" s="22"/>
      <c r="B27" s="23" t="s">
        <v>37</v>
      </c>
      <c r="C27" s="24">
        <v>98</v>
      </c>
      <c r="D27" s="25">
        <v>85</v>
      </c>
      <c r="E27" s="25">
        <v>39</v>
      </c>
      <c r="F27" s="25">
        <v>21</v>
      </c>
      <c r="G27" s="25">
        <v>5</v>
      </c>
      <c r="H27" s="25">
        <v>0</v>
      </c>
      <c r="I27" s="26">
        <v>248</v>
      </c>
      <c r="K27" s="22"/>
      <c r="L27" s="23" t="s">
        <v>35</v>
      </c>
      <c r="M27" s="24">
        <v>59</v>
      </c>
      <c r="N27" s="25">
        <v>78</v>
      </c>
      <c r="O27" s="25">
        <v>28</v>
      </c>
      <c r="P27" s="25">
        <v>7</v>
      </c>
      <c r="Q27" s="25">
        <v>1</v>
      </c>
      <c r="R27" s="25">
        <v>0</v>
      </c>
      <c r="S27" s="26">
        <v>173</v>
      </c>
      <c r="U27" s="22"/>
      <c r="V27" s="23" t="s">
        <v>35</v>
      </c>
      <c r="W27" s="24">
        <v>78</v>
      </c>
      <c r="X27" s="25">
        <v>86</v>
      </c>
      <c r="Y27" s="25">
        <v>40</v>
      </c>
      <c r="Z27" s="25">
        <v>20</v>
      </c>
      <c r="AA27" s="25">
        <v>1</v>
      </c>
      <c r="AB27" s="25">
        <v>2</v>
      </c>
      <c r="AC27" s="26">
        <v>227</v>
      </c>
      <c r="AE27" s="22"/>
      <c r="AF27" s="23" t="s">
        <v>38</v>
      </c>
      <c r="AG27" s="24">
        <v>101</v>
      </c>
      <c r="AH27" s="25">
        <v>268</v>
      </c>
      <c r="AI27" s="25">
        <v>257</v>
      </c>
      <c r="AJ27" s="25">
        <v>118</v>
      </c>
      <c r="AK27" s="25">
        <v>25</v>
      </c>
      <c r="AL27" s="25">
        <v>7</v>
      </c>
      <c r="AM27" s="26">
        <v>776</v>
      </c>
      <c r="AO27" s="22"/>
      <c r="AP27" s="23" t="s">
        <v>39</v>
      </c>
      <c r="AQ27" s="24">
        <v>61</v>
      </c>
      <c r="AR27" s="25">
        <v>168</v>
      </c>
      <c r="AS27" s="25">
        <v>67</v>
      </c>
      <c r="AT27" s="25">
        <v>17</v>
      </c>
      <c r="AU27" s="25">
        <v>8</v>
      </c>
      <c r="AV27" s="25">
        <v>4</v>
      </c>
      <c r="AW27" s="26">
        <v>325</v>
      </c>
      <c r="AY27" s="22"/>
      <c r="AZ27" s="23" t="s">
        <v>37</v>
      </c>
      <c r="BA27" s="24">
        <v>129</v>
      </c>
      <c r="BB27" s="25">
        <v>147</v>
      </c>
      <c r="BC27" s="25">
        <v>81</v>
      </c>
      <c r="BD27" s="25">
        <v>36</v>
      </c>
      <c r="BE27" s="25">
        <v>11</v>
      </c>
      <c r="BF27" s="25">
        <v>3</v>
      </c>
      <c r="BG27" s="26">
        <v>407</v>
      </c>
    </row>
    <row r="28" spans="1:59" ht="24">
      <c r="A28" s="22"/>
      <c r="B28" s="23" t="s">
        <v>39</v>
      </c>
      <c r="C28" s="24">
        <v>69</v>
      </c>
      <c r="D28" s="25">
        <v>139</v>
      </c>
      <c r="E28" s="25">
        <v>89</v>
      </c>
      <c r="F28" s="25">
        <v>17</v>
      </c>
      <c r="G28" s="25">
        <v>8</v>
      </c>
      <c r="H28" s="25">
        <v>3</v>
      </c>
      <c r="I28" s="26">
        <v>325</v>
      </c>
      <c r="K28" s="22"/>
      <c r="L28" s="23" t="s">
        <v>40</v>
      </c>
      <c r="M28" s="24">
        <v>12</v>
      </c>
      <c r="N28" s="25">
        <v>24</v>
      </c>
      <c r="O28" s="25">
        <v>19</v>
      </c>
      <c r="P28" s="25">
        <v>8</v>
      </c>
      <c r="Q28" s="25">
        <v>0</v>
      </c>
      <c r="R28" s="25">
        <v>1</v>
      </c>
      <c r="S28" s="26">
        <v>64</v>
      </c>
      <c r="U28" s="22"/>
      <c r="V28" s="23" t="s">
        <v>39</v>
      </c>
      <c r="W28" s="24">
        <v>61</v>
      </c>
      <c r="X28" s="25">
        <v>155</v>
      </c>
      <c r="Y28" s="25">
        <v>70</v>
      </c>
      <c r="Z28" s="25">
        <v>15</v>
      </c>
      <c r="AA28" s="25">
        <v>6</v>
      </c>
      <c r="AB28" s="25">
        <v>5</v>
      </c>
      <c r="AC28" s="26">
        <v>312</v>
      </c>
      <c r="AE28" s="22"/>
      <c r="AF28" s="23" t="s">
        <v>41</v>
      </c>
      <c r="AG28" s="24">
        <v>120</v>
      </c>
      <c r="AH28" s="25">
        <v>197</v>
      </c>
      <c r="AI28" s="25">
        <v>139</v>
      </c>
      <c r="AJ28" s="25">
        <v>57</v>
      </c>
      <c r="AK28" s="25">
        <v>21</v>
      </c>
      <c r="AL28" s="25">
        <v>6</v>
      </c>
      <c r="AM28" s="26">
        <v>540</v>
      </c>
      <c r="AO28" s="22"/>
      <c r="AP28" s="23" t="s">
        <v>34</v>
      </c>
      <c r="AQ28" s="24">
        <v>68</v>
      </c>
      <c r="AR28" s="25">
        <v>137</v>
      </c>
      <c r="AS28" s="25">
        <v>68</v>
      </c>
      <c r="AT28" s="25">
        <v>26</v>
      </c>
      <c r="AU28" s="25">
        <v>2</v>
      </c>
      <c r="AV28" s="25">
        <v>0</v>
      </c>
      <c r="AW28" s="26">
        <v>301</v>
      </c>
      <c r="AY28" s="22"/>
      <c r="AZ28" s="23" t="s">
        <v>40</v>
      </c>
      <c r="BA28" s="24">
        <v>27</v>
      </c>
      <c r="BB28" s="25">
        <v>52</v>
      </c>
      <c r="BC28" s="25">
        <v>23</v>
      </c>
      <c r="BD28" s="25">
        <v>13</v>
      </c>
      <c r="BE28" s="25">
        <v>1</v>
      </c>
      <c r="BF28" s="25">
        <v>0</v>
      </c>
      <c r="BG28" s="26">
        <v>116</v>
      </c>
    </row>
    <row r="29" spans="1:59" ht="12.75">
      <c r="A29" s="22"/>
      <c r="B29" s="23" t="s">
        <v>34</v>
      </c>
      <c r="C29" s="24">
        <v>66</v>
      </c>
      <c r="D29" s="25">
        <v>114</v>
      </c>
      <c r="E29" s="25">
        <v>67</v>
      </c>
      <c r="F29" s="25">
        <v>33</v>
      </c>
      <c r="G29" s="25">
        <v>9</v>
      </c>
      <c r="H29" s="25">
        <v>1</v>
      </c>
      <c r="I29" s="26">
        <v>290</v>
      </c>
      <c r="K29" s="22"/>
      <c r="L29" s="23" t="s">
        <v>42</v>
      </c>
      <c r="M29" s="24">
        <v>55</v>
      </c>
      <c r="N29" s="25">
        <v>60</v>
      </c>
      <c r="O29" s="25">
        <v>21</v>
      </c>
      <c r="P29" s="25">
        <v>19</v>
      </c>
      <c r="Q29" s="25">
        <v>8</v>
      </c>
      <c r="R29" s="25">
        <v>2</v>
      </c>
      <c r="S29" s="26">
        <v>165</v>
      </c>
      <c r="U29" s="22"/>
      <c r="V29" s="23" t="s">
        <v>34</v>
      </c>
      <c r="W29" s="24">
        <v>57</v>
      </c>
      <c r="X29" s="25">
        <v>106</v>
      </c>
      <c r="Y29" s="25">
        <v>46</v>
      </c>
      <c r="Z29" s="25">
        <v>34</v>
      </c>
      <c r="AA29" s="25">
        <v>5</v>
      </c>
      <c r="AB29" s="25">
        <v>0</v>
      </c>
      <c r="AC29" s="26">
        <v>248</v>
      </c>
      <c r="AE29" s="22"/>
      <c r="AF29" s="23" t="s">
        <v>43</v>
      </c>
      <c r="AG29" s="24">
        <v>73</v>
      </c>
      <c r="AH29" s="25">
        <v>162</v>
      </c>
      <c r="AI29" s="25">
        <v>80</v>
      </c>
      <c r="AJ29" s="25">
        <v>37</v>
      </c>
      <c r="AK29" s="25">
        <v>5</v>
      </c>
      <c r="AL29" s="25">
        <v>1</v>
      </c>
      <c r="AM29" s="26">
        <v>358</v>
      </c>
      <c r="AO29" s="22"/>
      <c r="AP29" s="23" t="s">
        <v>36</v>
      </c>
      <c r="AQ29" s="24">
        <v>46</v>
      </c>
      <c r="AR29" s="25">
        <v>141</v>
      </c>
      <c r="AS29" s="25">
        <v>58</v>
      </c>
      <c r="AT29" s="25">
        <v>20</v>
      </c>
      <c r="AU29" s="25">
        <v>6</v>
      </c>
      <c r="AV29" s="25">
        <v>2</v>
      </c>
      <c r="AW29" s="26">
        <v>273</v>
      </c>
      <c r="AY29" s="22"/>
      <c r="AZ29" s="23" t="s">
        <v>39</v>
      </c>
      <c r="BA29" s="24">
        <v>91</v>
      </c>
      <c r="BB29" s="25">
        <v>183</v>
      </c>
      <c r="BC29" s="25">
        <v>80</v>
      </c>
      <c r="BD29" s="25">
        <v>16</v>
      </c>
      <c r="BE29" s="25">
        <v>4</v>
      </c>
      <c r="BF29" s="25">
        <v>4</v>
      </c>
      <c r="BG29" s="26">
        <v>378</v>
      </c>
    </row>
    <row r="30" spans="1:59" ht="12.75">
      <c r="A30" s="22"/>
      <c r="B30" s="23" t="s">
        <v>36</v>
      </c>
      <c r="C30" s="24">
        <v>61</v>
      </c>
      <c r="D30" s="25">
        <v>128</v>
      </c>
      <c r="E30" s="25">
        <v>76</v>
      </c>
      <c r="F30" s="25">
        <v>27</v>
      </c>
      <c r="G30" s="25">
        <v>12</v>
      </c>
      <c r="H30" s="25">
        <v>0</v>
      </c>
      <c r="I30" s="26">
        <v>304</v>
      </c>
      <c r="K30" s="22"/>
      <c r="L30" s="23" t="s">
        <v>39</v>
      </c>
      <c r="M30" s="24">
        <v>78</v>
      </c>
      <c r="N30" s="25">
        <v>137</v>
      </c>
      <c r="O30" s="25">
        <v>69</v>
      </c>
      <c r="P30" s="25">
        <v>11</v>
      </c>
      <c r="Q30" s="25">
        <v>7</v>
      </c>
      <c r="R30" s="25">
        <v>6</v>
      </c>
      <c r="S30" s="26">
        <v>308</v>
      </c>
      <c r="U30" s="22"/>
      <c r="V30" s="23" t="s">
        <v>36</v>
      </c>
      <c r="W30" s="24">
        <v>43</v>
      </c>
      <c r="X30" s="25">
        <v>124</v>
      </c>
      <c r="Y30" s="25">
        <v>72</v>
      </c>
      <c r="Z30" s="25">
        <v>19</v>
      </c>
      <c r="AA30" s="25">
        <v>10</v>
      </c>
      <c r="AB30" s="25">
        <v>1</v>
      </c>
      <c r="AC30" s="26">
        <v>269</v>
      </c>
      <c r="AE30" s="22"/>
      <c r="AF30" s="23" t="s">
        <v>44</v>
      </c>
      <c r="AG30" s="24">
        <v>83</v>
      </c>
      <c r="AH30" s="25">
        <v>133</v>
      </c>
      <c r="AI30" s="25">
        <v>39</v>
      </c>
      <c r="AJ30" s="25">
        <v>7</v>
      </c>
      <c r="AK30" s="25">
        <v>5</v>
      </c>
      <c r="AL30" s="25">
        <v>2</v>
      </c>
      <c r="AM30" s="26">
        <v>269</v>
      </c>
      <c r="AO30" s="22"/>
      <c r="AP30" s="23" t="s">
        <v>38</v>
      </c>
      <c r="AQ30" s="24">
        <v>101</v>
      </c>
      <c r="AR30" s="25">
        <v>233</v>
      </c>
      <c r="AS30" s="25">
        <v>195</v>
      </c>
      <c r="AT30" s="25">
        <v>81</v>
      </c>
      <c r="AU30" s="25">
        <v>7</v>
      </c>
      <c r="AV30" s="25">
        <v>2</v>
      </c>
      <c r="AW30" s="26">
        <v>619</v>
      </c>
      <c r="AY30" s="22"/>
      <c r="AZ30" s="23" t="s">
        <v>34</v>
      </c>
      <c r="BA30" s="24">
        <v>62</v>
      </c>
      <c r="BB30" s="25">
        <v>113</v>
      </c>
      <c r="BC30" s="25">
        <v>60</v>
      </c>
      <c r="BD30" s="25">
        <v>35</v>
      </c>
      <c r="BE30" s="25">
        <v>3</v>
      </c>
      <c r="BF30" s="25">
        <v>0</v>
      </c>
      <c r="BG30" s="26">
        <v>273</v>
      </c>
    </row>
    <row r="31" spans="1:59" ht="24.75" thickBot="1">
      <c r="A31" s="22"/>
      <c r="B31" s="23" t="s">
        <v>38</v>
      </c>
      <c r="C31" s="24">
        <v>69</v>
      </c>
      <c r="D31" s="25">
        <v>111</v>
      </c>
      <c r="E31" s="25">
        <v>84</v>
      </c>
      <c r="F31" s="25">
        <v>24</v>
      </c>
      <c r="G31" s="25">
        <v>3</v>
      </c>
      <c r="H31" s="25">
        <v>0</v>
      </c>
      <c r="I31" s="26">
        <v>291</v>
      </c>
      <c r="K31" s="22"/>
      <c r="L31" s="23" t="s">
        <v>34</v>
      </c>
      <c r="M31" s="24">
        <v>65</v>
      </c>
      <c r="N31" s="25">
        <v>92</v>
      </c>
      <c r="O31" s="25">
        <v>48</v>
      </c>
      <c r="P31" s="25">
        <v>35</v>
      </c>
      <c r="Q31" s="25">
        <v>2</v>
      </c>
      <c r="R31" s="25">
        <v>0</v>
      </c>
      <c r="S31" s="26">
        <v>242</v>
      </c>
      <c r="U31" s="22"/>
      <c r="V31" s="23" t="s">
        <v>38</v>
      </c>
      <c r="W31" s="24">
        <v>112</v>
      </c>
      <c r="X31" s="25">
        <v>185</v>
      </c>
      <c r="Y31" s="25">
        <v>121</v>
      </c>
      <c r="Z31" s="25">
        <v>79</v>
      </c>
      <c r="AA31" s="25">
        <v>4</v>
      </c>
      <c r="AB31" s="25">
        <v>1</v>
      </c>
      <c r="AC31" s="26">
        <v>502</v>
      </c>
      <c r="AE31" s="27" t="s">
        <v>11</v>
      </c>
      <c r="AF31" s="28"/>
      <c r="AG31" s="29">
        <v>1795</v>
      </c>
      <c r="AH31" s="30">
        <v>3015</v>
      </c>
      <c r="AI31" s="30">
        <v>1480</v>
      </c>
      <c r="AJ31" s="30">
        <v>577</v>
      </c>
      <c r="AK31" s="30">
        <v>168</v>
      </c>
      <c r="AL31" s="30">
        <v>55</v>
      </c>
      <c r="AM31" s="31">
        <v>7090</v>
      </c>
      <c r="AO31" s="22"/>
      <c r="AP31" s="23" t="s">
        <v>41</v>
      </c>
      <c r="AQ31" s="24">
        <v>83</v>
      </c>
      <c r="AR31" s="25">
        <v>125</v>
      </c>
      <c r="AS31" s="25">
        <v>74</v>
      </c>
      <c r="AT31" s="25">
        <v>30</v>
      </c>
      <c r="AU31" s="25">
        <v>9</v>
      </c>
      <c r="AV31" s="25">
        <v>3</v>
      </c>
      <c r="AW31" s="26">
        <v>324</v>
      </c>
      <c r="AY31" s="22"/>
      <c r="AZ31" s="23" t="s">
        <v>36</v>
      </c>
      <c r="BA31" s="24">
        <v>53</v>
      </c>
      <c r="BB31" s="25">
        <v>171</v>
      </c>
      <c r="BC31" s="25">
        <v>86</v>
      </c>
      <c r="BD31" s="25">
        <v>20</v>
      </c>
      <c r="BE31" s="25">
        <v>8</v>
      </c>
      <c r="BF31" s="25">
        <v>2</v>
      </c>
      <c r="BG31" s="26">
        <v>340</v>
      </c>
    </row>
    <row r="32" spans="1:59" ht="24.75" thickTop="1">
      <c r="A32" s="22"/>
      <c r="B32" s="23" t="s">
        <v>43</v>
      </c>
      <c r="C32" s="24">
        <v>44</v>
      </c>
      <c r="D32" s="25">
        <v>118</v>
      </c>
      <c r="E32" s="25">
        <v>83</v>
      </c>
      <c r="F32" s="25">
        <v>52</v>
      </c>
      <c r="G32" s="25">
        <v>11</v>
      </c>
      <c r="H32" s="25">
        <v>3</v>
      </c>
      <c r="I32" s="26">
        <v>311</v>
      </c>
      <c r="K32" s="22"/>
      <c r="L32" s="23" t="s">
        <v>36</v>
      </c>
      <c r="M32" s="24">
        <v>41</v>
      </c>
      <c r="N32" s="25">
        <v>109</v>
      </c>
      <c r="O32" s="25">
        <v>40</v>
      </c>
      <c r="P32" s="25">
        <v>19</v>
      </c>
      <c r="Q32" s="25">
        <v>6</v>
      </c>
      <c r="R32" s="25">
        <v>1</v>
      </c>
      <c r="S32" s="26">
        <v>216</v>
      </c>
      <c r="U32" s="22"/>
      <c r="V32" s="23" t="s">
        <v>41</v>
      </c>
      <c r="W32" s="24">
        <v>77</v>
      </c>
      <c r="X32" s="25">
        <v>154</v>
      </c>
      <c r="Y32" s="25">
        <v>102</v>
      </c>
      <c r="Z32" s="25">
        <v>33</v>
      </c>
      <c r="AA32" s="25">
        <v>20</v>
      </c>
      <c r="AB32" s="25">
        <v>7</v>
      </c>
      <c r="AC32" s="26">
        <v>393</v>
      </c>
      <c r="AO32" s="22"/>
      <c r="AP32" s="23" t="s">
        <v>43</v>
      </c>
      <c r="AQ32" s="24">
        <v>76</v>
      </c>
      <c r="AR32" s="25">
        <v>181</v>
      </c>
      <c r="AS32" s="25">
        <v>68</v>
      </c>
      <c r="AT32" s="25">
        <v>20</v>
      </c>
      <c r="AU32" s="25">
        <v>6</v>
      </c>
      <c r="AV32" s="25">
        <v>2</v>
      </c>
      <c r="AW32" s="26">
        <v>353</v>
      </c>
      <c r="AY32" s="22"/>
      <c r="AZ32" s="23" t="s">
        <v>38</v>
      </c>
      <c r="BA32" s="24">
        <v>65</v>
      </c>
      <c r="BB32" s="25">
        <v>170</v>
      </c>
      <c r="BC32" s="25">
        <v>199</v>
      </c>
      <c r="BD32" s="25">
        <v>57</v>
      </c>
      <c r="BE32" s="25">
        <v>7</v>
      </c>
      <c r="BF32" s="25">
        <v>0</v>
      </c>
      <c r="BG32" s="26">
        <v>498</v>
      </c>
    </row>
    <row r="33" spans="1:59" ht="24">
      <c r="A33" s="22"/>
      <c r="B33" s="23" t="s">
        <v>44</v>
      </c>
      <c r="C33" s="24">
        <v>59</v>
      </c>
      <c r="D33" s="25">
        <v>135</v>
      </c>
      <c r="E33" s="25">
        <v>40</v>
      </c>
      <c r="F33" s="25">
        <v>11</v>
      </c>
      <c r="G33" s="25">
        <v>4</v>
      </c>
      <c r="H33" s="25">
        <v>2</v>
      </c>
      <c r="I33" s="26">
        <v>251</v>
      </c>
      <c r="K33" s="22"/>
      <c r="L33" s="23" t="s">
        <v>38</v>
      </c>
      <c r="M33" s="24">
        <v>86</v>
      </c>
      <c r="N33" s="25">
        <v>157</v>
      </c>
      <c r="O33" s="25">
        <v>124</v>
      </c>
      <c r="P33" s="25">
        <v>68</v>
      </c>
      <c r="Q33" s="25">
        <v>13</v>
      </c>
      <c r="R33" s="25">
        <v>4</v>
      </c>
      <c r="S33" s="26">
        <v>452</v>
      </c>
      <c r="U33" s="22"/>
      <c r="V33" s="23" t="s">
        <v>43</v>
      </c>
      <c r="W33" s="24">
        <v>44</v>
      </c>
      <c r="X33" s="25">
        <v>123</v>
      </c>
      <c r="Y33" s="25">
        <v>83</v>
      </c>
      <c r="Z33" s="25">
        <v>56</v>
      </c>
      <c r="AA33" s="25">
        <v>3</v>
      </c>
      <c r="AB33" s="25">
        <v>2</v>
      </c>
      <c r="AC33" s="26">
        <v>311</v>
      </c>
      <c r="AO33" s="22"/>
      <c r="AP33" s="23" t="s">
        <v>44</v>
      </c>
      <c r="AQ33" s="24">
        <v>82</v>
      </c>
      <c r="AR33" s="25">
        <v>151</v>
      </c>
      <c r="AS33" s="25">
        <v>20</v>
      </c>
      <c r="AT33" s="25">
        <v>6</v>
      </c>
      <c r="AU33" s="25">
        <v>4</v>
      </c>
      <c r="AV33" s="25">
        <v>0</v>
      </c>
      <c r="AW33" s="26">
        <v>263</v>
      </c>
      <c r="AY33" s="22"/>
      <c r="AZ33" s="23" t="s">
        <v>41</v>
      </c>
      <c r="BA33" s="24">
        <v>81</v>
      </c>
      <c r="BB33" s="25">
        <v>108</v>
      </c>
      <c r="BC33" s="25">
        <v>76</v>
      </c>
      <c r="BD33" s="25">
        <v>27</v>
      </c>
      <c r="BE33" s="25">
        <v>19</v>
      </c>
      <c r="BF33" s="25">
        <v>4</v>
      </c>
      <c r="BG33" s="26">
        <v>315</v>
      </c>
    </row>
    <row r="34" spans="1:59" ht="13.5" thickBot="1">
      <c r="A34" s="27" t="s">
        <v>11</v>
      </c>
      <c r="B34" s="28"/>
      <c r="C34" s="29">
        <v>1590</v>
      </c>
      <c r="D34" s="30">
        <v>2505</v>
      </c>
      <c r="E34" s="30">
        <v>1313</v>
      </c>
      <c r="F34" s="30">
        <v>505</v>
      </c>
      <c r="G34" s="30">
        <v>143</v>
      </c>
      <c r="H34" s="30">
        <v>65</v>
      </c>
      <c r="I34" s="31">
        <v>6121</v>
      </c>
      <c r="K34" s="22"/>
      <c r="L34" s="23" t="s">
        <v>43</v>
      </c>
      <c r="M34" s="24">
        <v>52</v>
      </c>
      <c r="N34" s="25">
        <v>127</v>
      </c>
      <c r="O34" s="25">
        <v>92</v>
      </c>
      <c r="P34" s="25">
        <v>63</v>
      </c>
      <c r="Q34" s="25">
        <v>4</v>
      </c>
      <c r="R34" s="25">
        <v>1</v>
      </c>
      <c r="S34" s="26">
        <v>339</v>
      </c>
      <c r="U34" s="22"/>
      <c r="V34" s="23" t="s">
        <v>44</v>
      </c>
      <c r="W34" s="24">
        <v>67</v>
      </c>
      <c r="X34" s="25">
        <v>155</v>
      </c>
      <c r="Y34" s="25">
        <v>48</v>
      </c>
      <c r="Z34" s="25">
        <v>15</v>
      </c>
      <c r="AA34" s="25">
        <v>3</v>
      </c>
      <c r="AB34" s="25">
        <v>2</v>
      </c>
      <c r="AC34" s="26">
        <v>290</v>
      </c>
      <c r="AO34" s="27" t="s">
        <v>11</v>
      </c>
      <c r="AP34" s="28"/>
      <c r="AQ34" s="29">
        <v>1884</v>
      </c>
      <c r="AR34" s="30">
        <v>3224</v>
      </c>
      <c r="AS34" s="30">
        <v>1456</v>
      </c>
      <c r="AT34" s="30">
        <v>540</v>
      </c>
      <c r="AU34" s="30">
        <v>135</v>
      </c>
      <c r="AV34" s="30">
        <v>50</v>
      </c>
      <c r="AW34" s="31">
        <v>7289</v>
      </c>
      <c r="AY34" s="22"/>
      <c r="AZ34" s="23" t="s">
        <v>43</v>
      </c>
      <c r="BA34" s="24">
        <v>113</v>
      </c>
      <c r="BB34" s="25">
        <v>195</v>
      </c>
      <c r="BC34" s="25">
        <v>85</v>
      </c>
      <c r="BD34" s="25">
        <v>24</v>
      </c>
      <c r="BE34" s="25">
        <v>3</v>
      </c>
      <c r="BF34" s="25">
        <v>1</v>
      </c>
      <c r="BG34" s="26">
        <v>421</v>
      </c>
    </row>
    <row r="35" spans="11:59" ht="13.5" thickTop="1">
      <c r="K35" s="22"/>
      <c r="L35" s="23" t="s">
        <v>44</v>
      </c>
      <c r="M35" s="24">
        <v>62</v>
      </c>
      <c r="N35" s="25">
        <v>140</v>
      </c>
      <c r="O35" s="25">
        <v>60</v>
      </c>
      <c r="P35" s="25">
        <v>11</v>
      </c>
      <c r="Q35" s="25">
        <v>2</v>
      </c>
      <c r="R35" s="25">
        <v>0</v>
      </c>
      <c r="S35" s="26">
        <v>275</v>
      </c>
      <c r="U35" s="22"/>
      <c r="V35" s="23" t="s">
        <v>45</v>
      </c>
      <c r="W35" s="24">
        <v>28</v>
      </c>
      <c r="X35" s="25">
        <v>98</v>
      </c>
      <c r="Y35" s="25">
        <v>74</v>
      </c>
      <c r="Z35" s="25">
        <v>19</v>
      </c>
      <c r="AA35" s="25">
        <v>10</v>
      </c>
      <c r="AB35" s="25">
        <v>1</v>
      </c>
      <c r="AC35" s="26">
        <v>230</v>
      </c>
      <c r="AY35" s="22"/>
      <c r="AZ35" s="23" t="s">
        <v>44</v>
      </c>
      <c r="BA35" s="24">
        <v>102</v>
      </c>
      <c r="BB35" s="25">
        <v>116</v>
      </c>
      <c r="BC35" s="25">
        <v>26</v>
      </c>
      <c r="BD35" s="25">
        <v>6</v>
      </c>
      <c r="BE35" s="25">
        <v>1</v>
      </c>
      <c r="BF35" s="25">
        <v>1</v>
      </c>
      <c r="BG35" s="26">
        <v>252</v>
      </c>
    </row>
    <row r="36" spans="11:59" ht="12.75">
      <c r="K36" s="22"/>
      <c r="L36" s="23" t="s">
        <v>45</v>
      </c>
      <c r="M36" s="24">
        <v>21</v>
      </c>
      <c r="N36" s="25">
        <v>81</v>
      </c>
      <c r="O36" s="25">
        <v>53</v>
      </c>
      <c r="P36" s="25">
        <v>16</v>
      </c>
      <c r="Q36" s="25">
        <v>5</v>
      </c>
      <c r="R36" s="25">
        <v>3</v>
      </c>
      <c r="S36" s="26">
        <v>179</v>
      </c>
      <c r="U36" s="22"/>
      <c r="V36" s="23" t="s">
        <v>46</v>
      </c>
      <c r="W36" s="24">
        <v>98</v>
      </c>
      <c r="X36" s="25">
        <v>152</v>
      </c>
      <c r="Y36" s="25">
        <v>128</v>
      </c>
      <c r="Z36" s="25">
        <v>62</v>
      </c>
      <c r="AA36" s="25">
        <v>16</v>
      </c>
      <c r="AB36" s="25">
        <v>1</v>
      </c>
      <c r="AC36" s="26">
        <v>457</v>
      </c>
      <c r="AY36" s="22"/>
      <c r="AZ36" s="23" t="s">
        <v>45</v>
      </c>
      <c r="BA36" s="24">
        <v>74</v>
      </c>
      <c r="BB36" s="25">
        <v>122</v>
      </c>
      <c r="BC36" s="25">
        <v>49</v>
      </c>
      <c r="BD36" s="25">
        <v>15</v>
      </c>
      <c r="BE36" s="25">
        <v>4</v>
      </c>
      <c r="BF36" s="25">
        <v>1</v>
      </c>
      <c r="BG36" s="26">
        <v>265</v>
      </c>
    </row>
    <row r="37" spans="11:59" ht="13.5" thickBot="1">
      <c r="K37" s="22"/>
      <c r="L37" s="23" t="s">
        <v>47</v>
      </c>
      <c r="M37" s="24">
        <v>38</v>
      </c>
      <c r="N37" s="25">
        <v>51</v>
      </c>
      <c r="O37" s="25">
        <v>13</v>
      </c>
      <c r="P37" s="25">
        <v>2</v>
      </c>
      <c r="Q37" s="25">
        <v>0</v>
      </c>
      <c r="R37" s="25">
        <v>0</v>
      </c>
      <c r="S37" s="26">
        <v>104</v>
      </c>
      <c r="U37" s="27" t="s">
        <v>11</v>
      </c>
      <c r="V37" s="28"/>
      <c r="W37" s="29">
        <v>1756</v>
      </c>
      <c r="X37" s="30">
        <v>3227</v>
      </c>
      <c r="Y37" s="30">
        <v>1677</v>
      </c>
      <c r="Z37" s="30">
        <v>685</v>
      </c>
      <c r="AA37" s="30">
        <v>160</v>
      </c>
      <c r="AB37" s="30">
        <v>40</v>
      </c>
      <c r="AC37" s="31">
        <v>7545</v>
      </c>
      <c r="AY37" s="22"/>
      <c r="AZ37" s="23" t="s">
        <v>48</v>
      </c>
      <c r="BA37" s="24">
        <v>49</v>
      </c>
      <c r="BB37" s="25">
        <v>54</v>
      </c>
      <c r="BC37" s="25">
        <v>5</v>
      </c>
      <c r="BD37" s="25">
        <v>4</v>
      </c>
      <c r="BE37" s="25">
        <v>1</v>
      </c>
      <c r="BF37" s="25">
        <v>1</v>
      </c>
      <c r="BG37" s="26">
        <v>114</v>
      </c>
    </row>
    <row r="38" spans="11:59" ht="14.25" thickBot="1" thickTop="1">
      <c r="K38" s="22"/>
      <c r="L38" s="23" t="s">
        <v>46</v>
      </c>
      <c r="M38" s="24">
        <v>66</v>
      </c>
      <c r="N38" s="25">
        <v>122</v>
      </c>
      <c r="O38" s="25">
        <v>98</v>
      </c>
      <c r="P38" s="25">
        <v>79</v>
      </c>
      <c r="Q38" s="25">
        <v>19</v>
      </c>
      <c r="R38" s="25">
        <v>7</v>
      </c>
      <c r="S38" s="26">
        <v>391</v>
      </c>
      <c r="AY38" s="27" t="s">
        <v>11</v>
      </c>
      <c r="AZ38" s="28"/>
      <c r="BA38" s="29">
        <v>2504</v>
      </c>
      <c r="BB38" s="30">
        <v>3745</v>
      </c>
      <c r="BC38" s="30">
        <v>1776</v>
      </c>
      <c r="BD38" s="30">
        <v>568</v>
      </c>
      <c r="BE38" s="30">
        <v>156</v>
      </c>
      <c r="BF38" s="30">
        <v>45</v>
      </c>
      <c r="BG38" s="31">
        <v>8794</v>
      </c>
    </row>
    <row r="39" spans="11:19" ht="14.25" thickBot="1" thickTop="1">
      <c r="K39" s="27" t="s">
        <v>11</v>
      </c>
      <c r="L39" s="28"/>
      <c r="M39" s="29">
        <v>1778</v>
      </c>
      <c r="N39" s="30">
        <v>3102</v>
      </c>
      <c r="O39" s="30">
        <v>1614</v>
      </c>
      <c r="P39" s="30">
        <v>709</v>
      </c>
      <c r="Q39" s="30">
        <v>175</v>
      </c>
      <c r="R39" s="30">
        <v>63</v>
      </c>
      <c r="S39" s="31">
        <v>7441</v>
      </c>
    </row>
    <row r="40" ht="13.5" thickTop="1"/>
    <row r="43" ht="12.75">
      <c r="A43" s="2" t="s">
        <v>49</v>
      </c>
    </row>
    <row r="44" spans="1:51" ht="13.5" thickBot="1">
      <c r="A44">
        <v>2002</v>
      </c>
      <c r="K44">
        <v>2004</v>
      </c>
      <c r="U44">
        <v>2006</v>
      </c>
      <c r="AE44">
        <v>2008</v>
      </c>
      <c r="AO44">
        <v>2010</v>
      </c>
      <c r="AY44">
        <v>2012</v>
      </c>
    </row>
    <row r="45" spans="1:59" ht="13.5" customHeight="1" thickTop="1">
      <c r="A45" s="32" t="s">
        <v>9</v>
      </c>
      <c r="B45" s="33"/>
      <c r="C45" s="34" t="s">
        <v>10</v>
      </c>
      <c r="D45" s="35"/>
      <c r="E45" s="35"/>
      <c r="F45" s="35"/>
      <c r="G45" s="35"/>
      <c r="H45" s="35"/>
      <c r="I45" s="36" t="s">
        <v>50</v>
      </c>
      <c r="K45" s="37" t="s">
        <v>9</v>
      </c>
      <c r="L45" s="38"/>
      <c r="M45" s="39" t="s">
        <v>10</v>
      </c>
      <c r="N45" s="40"/>
      <c r="O45" s="40"/>
      <c r="P45" s="40"/>
      <c r="Q45" s="40"/>
      <c r="R45" s="40"/>
      <c r="S45" s="36" t="s">
        <v>50</v>
      </c>
      <c r="U45" s="37" t="s">
        <v>9</v>
      </c>
      <c r="V45" s="38"/>
      <c r="W45" s="39" t="s">
        <v>10</v>
      </c>
      <c r="X45" s="40"/>
      <c r="Y45" s="40"/>
      <c r="Z45" s="40"/>
      <c r="AA45" s="40"/>
      <c r="AB45" s="40"/>
      <c r="AC45" s="36" t="s">
        <v>50</v>
      </c>
      <c r="AE45" s="37" t="s">
        <v>9</v>
      </c>
      <c r="AF45" s="38"/>
      <c r="AG45" s="39" t="s">
        <v>10</v>
      </c>
      <c r="AH45" s="40"/>
      <c r="AI45" s="40"/>
      <c r="AJ45" s="40"/>
      <c r="AK45" s="40"/>
      <c r="AL45" s="40"/>
      <c r="AM45" s="36" t="s">
        <v>50</v>
      </c>
      <c r="AO45" s="37" t="s">
        <v>9</v>
      </c>
      <c r="AP45" s="38"/>
      <c r="AQ45" s="39" t="s">
        <v>10</v>
      </c>
      <c r="AR45" s="40"/>
      <c r="AS45" s="40"/>
      <c r="AT45" s="40"/>
      <c r="AU45" s="40"/>
      <c r="AV45" s="40"/>
      <c r="AW45" s="36" t="s">
        <v>50</v>
      </c>
      <c r="AY45" s="37" t="s">
        <v>9</v>
      </c>
      <c r="AZ45" s="38"/>
      <c r="BA45" s="39" t="s">
        <v>10</v>
      </c>
      <c r="BB45" s="40"/>
      <c r="BC45" s="40"/>
      <c r="BD45" s="40"/>
      <c r="BE45" s="40"/>
      <c r="BF45" s="40"/>
      <c r="BG45" s="36" t="s">
        <v>50</v>
      </c>
    </row>
    <row r="46" spans="1:59" ht="24.75" thickBot="1">
      <c r="A46" s="41"/>
      <c r="B46" s="42"/>
      <c r="C46" s="43" t="s">
        <v>12</v>
      </c>
      <c r="D46" s="44" t="s">
        <v>13</v>
      </c>
      <c r="E46" s="44" t="s">
        <v>14</v>
      </c>
      <c r="F46" s="44" t="s">
        <v>15</v>
      </c>
      <c r="G46" s="44" t="s">
        <v>16</v>
      </c>
      <c r="H46" s="44" t="s">
        <v>17</v>
      </c>
      <c r="I46" s="45"/>
      <c r="K46" s="46"/>
      <c r="L46" s="47"/>
      <c r="M46" s="43" t="s">
        <v>12</v>
      </c>
      <c r="N46" s="44" t="s">
        <v>13</v>
      </c>
      <c r="O46" s="44" t="s">
        <v>14</v>
      </c>
      <c r="P46" s="44" t="s">
        <v>15</v>
      </c>
      <c r="Q46" s="44" t="s">
        <v>16</v>
      </c>
      <c r="R46" s="44" t="s">
        <v>17</v>
      </c>
      <c r="S46" s="45"/>
      <c r="U46" s="46"/>
      <c r="V46" s="47"/>
      <c r="W46" s="43" t="s">
        <v>12</v>
      </c>
      <c r="X46" s="44" t="s">
        <v>13</v>
      </c>
      <c r="Y46" s="44" t="s">
        <v>14</v>
      </c>
      <c r="Z46" s="44" t="s">
        <v>15</v>
      </c>
      <c r="AA46" s="44" t="s">
        <v>16</v>
      </c>
      <c r="AB46" s="44" t="s">
        <v>17</v>
      </c>
      <c r="AC46" s="45"/>
      <c r="AE46" s="46"/>
      <c r="AF46" s="47"/>
      <c r="AG46" s="43" t="s">
        <v>12</v>
      </c>
      <c r="AH46" s="44" t="s">
        <v>13</v>
      </c>
      <c r="AI46" s="44" t="s">
        <v>14</v>
      </c>
      <c r="AJ46" s="44" t="s">
        <v>15</v>
      </c>
      <c r="AK46" s="44" t="s">
        <v>16</v>
      </c>
      <c r="AL46" s="44" t="s">
        <v>17</v>
      </c>
      <c r="AM46" s="45"/>
      <c r="AO46" s="46"/>
      <c r="AP46" s="47"/>
      <c r="AQ46" s="43" t="s">
        <v>12</v>
      </c>
      <c r="AR46" s="44" t="s">
        <v>13</v>
      </c>
      <c r="AS46" s="44" t="s">
        <v>14</v>
      </c>
      <c r="AT46" s="44" t="s">
        <v>15</v>
      </c>
      <c r="AU46" s="44" t="s">
        <v>16</v>
      </c>
      <c r="AV46" s="44" t="s">
        <v>17</v>
      </c>
      <c r="AW46" s="45"/>
      <c r="AY46" s="46"/>
      <c r="AZ46" s="47"/>
      <c r="BA46" s="43" t="s">
        <v>12</v>
      </c>
      <c r="BB46" s="44" t="s">
        <v>13</v>
      </c>
      <c r="BC46" s="44" t="s">
        <v>14</v>
      </c>
      <c r="BD46" s="44" t="s">
        <v>15</v>
      </c>
      <c r="BE46" s="44" t="s">
        <v>16</v>
      </c>
      <c r="BF46" s="44" t="s">
        <v>17</v>
      </c>
      <c r="BG46" s="45"/>
    </row>
    <row r="47" spans="1:59" ht="13.5" thickTop="1">
      <c r="A47" s="48" t="s">
        <v>18</v>
      </c>
      <c r="B47" s="49" t="s">
        <v>19</v>
      </c>
      <c r="C47" s="50">
        <f aca="true" t="shared" si="0" ref="C47:H56">C14/$I14</f>
        <v>0.24803149606299213</v>
      </c>
      <c r="D47" s="51">
        <f t="shared" si="0"/>
        <v>0.4094488188976378</v>
      </c>
      <c r="E47" s="51">
        <f t="shared" si="0"/>
        <v>0.1968503937007874</v>
      </c>
      <c r="F47" s="51">
        <f t="shared" si="0"/>
        <v>0.09448818897637795</v>
      </c>
      <c r="G47" s="51">
        <f t="shared" si="0"/>
        <v>0.023622047244094488</v>
      </c>
      <c r="H47" s="51">
        <f t="shared" si="0"/>
        <v>0.027559055118110236</v>
      </c>
      <c r="I47" s="52">
        <f aca="true" t="shared" si="1" ref="I47:I67">C47+D47</f>
        <v>0.6574803149606299</v>
      </c>
      <c r="K47" s="53" t="s">
        <v>18</v>
      </c>
      <c r="L47" s="49" t="s">
        <v>19</v>
      </c>
      <c r="M47" s="50">
        <f aca="true" t="shared" si="2" ref="M47:R56">M14/$S14</f>
        <v>0.27225130890052357</v>
      </c>
      <c r="N47" s="51">
        <f t="shared" si="2"/>
        <v>0.4607329842931937</v>
      </c>
      <c r="O47" s="51">
        <f t="shared" si="2"/>
        <v>0.19895287958115182</v>
      </c>
      <c r="P47" s="51">
        <f t="shared" si="2"/>
        <v>0.041884816753926704</v>
      </c>
      <c r="Q47" s="51">
        <f t="shared" si="2"/>
        <v>0.015706806282722512</v>
      </c>
      <c r="R47" s="51">
        <f t="shared" si="2"/>
        <v>0.010471204188481676</v>
      </c>
      <c r="S47" s="52">
        <f aca="true" t="shared" si="3" ref="S47:S72">M47+N47</f>
        <v>0.7329842931937173</v>
      </c>
      <c r="U47" s="53" t="s">
        <v>18</v>
      </c>
      <c r="V47" s="49" t="s">
        <v>19</v>
      </c>
      <c r="W47" s="50">
        <f aca="true" t="shared" si="4" ref="W47:AB56">W14/$AC14</f>
        <v>0.2786885245901639</v>
      </c>
      <c r="X47" s="51">
        <f t="shared" si="4"/>
        <v>0.35655737704918034</v>
      </c>
      <c r="Y47" s="51">
        <f t="shared" si="4"/>
        <v>0.26229508196721313</v>
      </c>
      <c r="Z47" s="51">
        <f t="shared" si="4"/>
        <v>0.0778688524590164</v>
      </c>
      <c r="AA47" s="51">
        <f t="shared" si="4"/>
        <v>0.020491803278688523</v>
      </c>
      <c r="AB47" s="51">
        <f t="shared" si="4"/>
        <v>0.004098360655737705</v>
      </c>
      <c r="AC47" s="52">
        <f aca="true" t="shared" si="5" ref="AC47:AC70">W47+X47</f>
        <v>0.6352459016393442</v>
      </c>
      <c r="AE47" s="53" t="s">
        <v>18</v>
      </c>
      <c r="AF47" s="49" t="s">
        <v>20</v>
      </c>
      <c r="AG47" s="50">
        <f aca="true" t="shared" si="6" ref="AG47:AL56">AG14/$AM14</f>
        <v>0.225</v>
      </c>
      <c r="AH47" s="51">
        <f t="shared" si="6"/>
        <v>0.515625</v>
      </c>
      <c r="AI47" s="51">
        <f t="shared" si="6"/>
        <v>0.2</v>
      </c>
      <c r="AJ47" s="51">
        <f t="shared" si="6"/>
        <v>0.03125</v>
      </c>
      <c r="AK47" s="51">
        <f t="shared" si="6"/>
        <v>0.025</v>
      </c>
      <c r="AL47" s="51">
        <f t="shared" si="6"/>
        <v>0.003125</v>
      </c>
      <c r="AM47" s="52">
        <f aca="true" t="shared" si="7" ref="AM47:AM64">AG47+AH47</f>
        <v>0.740625</v>
      </c>
      <c r="AO47" s="53" t="s">
        <v>18</v>
      </c>
      <c r="AP47" s="49" t="s">
        <v>20</v>
      </c>
      <c r="AQ47" s="50">
        <f aca="true" t="shared" si="8" ref="AQ47:AV56">AQ14/$AW14</f>
        <v>0.2626582278481013</v>
      </c>
      <c r="AR47" s="51">
        <f t="shared" si="8"/>
        <v>0.5</v>
      </c>
      <c r="AS47" s="51">
        <f t="shared" si="8"/>
        <v>0.189873417721519</v>
      </c>
      <c r="AT47" s="51">
        <f t="shared" si="8"/>
        <v>0.0379746835443038</v>
      </c>
      <c r="AU47" s="51">
        <f t="shared" si="8"/>
        <v>0.006329113924050633</v>
      </c>
      <c r="AV47" s="51">
        <f t="shared" si="8"/>
        <v>0.0031645569620253164</v>
      </c>
      <c r="AW47" s="52">
        <f aca="true" t="shared" si="9" ref="AW47:AW67">AQ47+AR47</f>
        <v>0.7626582278481013</v>
      </c>
      <c r="AY47" s="53" t="s">
        <v>18</v>
      </c>
      <c r="AZ47" s="49" t="s">
        <v>20</v>
      </c>
      <c r="BA47" s="50">
        <f aca="true" t="shared" si="10" ref="BA47:BF56">BA14/$BG14</f>
        <v>0.28083989501312334</v>
      </c>
      <c r="BB47" s="51">
        <f t="shared" si="10"/>
        <v>0.47506561679790027</v>
      </c>
      <c r="BC47" s="51">
        <f t="shared" si="10"/>
        <v>0.1942257217847769</v>
      </c>
      <c r="BD47" s="51">
        <f t="shared" si="10"/>
        <v>0.028871391076115485</v>
      </c>
      <c r="BE47" s="51">
        <f t="shared" si="10"/>
        <v>0.01837270341207349</v>
      </c>
      <c r="BF47" s="51">
        <f t="shared" si="10"/>
        <v>0.0026246719160104987</v>
      </c>
      <c r="BG47" s="52">
        <f aca="true" t="shared" si="11" ref="BG47:BG71">BA47+BB47</f>
        <v>0.7559055118110236</v>
      </c>
    </row>
    <row r="48" spans="1:59" ht="12.75">
      <c r="A48" s="54"/>
      <c r="B48" s="55" t="s">
        <v>20</v>
      </c>
      <c r="C48" s="56">
        <f t="shared" si="0"/>
        <v>0.2823920265780731</v>
      </c>
      <c r="D48" s="57">
        <f t="shared" si="0"/>
        <v>0.4684385382059801</v>
      </c>
      <c r="E48" s="57">
        <f t="shared" si="0"/>
        <v>0.2059800664451827</v>
      </c>
      <c r="F48" s="57">
        <f t="shared" si="0"/>
        <v>0.026578073089700997</v>
      </c>
      <c r="G48" s="57">
        <f t="shared" si="0"/>
        <v>0.009966777408637873</v>
      </c>
      <c r="H48" s="57">
        <f t="shared" si="0"/>
        <v>0.006644518272425249</v>
      </c>
      <c r="I48" s="58">
        <f t="shared" si="1"/>
        <v>0.7508305647840532</v>
      </c>
      <c r="K48" s="59"/>
      <c r="L48" s="55" t="s">
        <v>20</v>
      </c>
      <c r="M48" s="56">
        <f t="shared" si="2"/>
        <v>0.2222222222222222</v>
      </c>
      <c r="N48" s="57">
        <f t="shared" si="2"/>
        <v>0.4660493827160494</v>
      </c>
      <c r="O48" s="57">
        <f t="shared" si="2"/>
        <v>0.25617283950617287</v>
      </c>
      <c r="P48" s="57">
        <f t="shared" si="2"/>
        <v>0.037037037037037035</v>
      </c>
      <c r="Q48" s="57">
        <f t="shared" si="2"/>
        <v>0.015432098765432098</v>
      </c>
      <c r="R48" s="57">
        <f t="shared" si="2"/>
        <v>0.0030864197530864196</v>
      </c>
      <c r="S48" s="58">
        <f t="shared" si="3"/>
        <v>0.6882716049382716</v>
      </c>
      <c r="U48" s="59"/>
      <c r="V48" s="55" t="s">
        <v>20</v>
      </c>
      <c r="W48" s="56">
        <f t="shared" si="4"/>
        <v>0.2375366568914956</v>
      </c>
      <c r="X48" s="57">
        <f t="shared" si="4"/>
        <v>0.5395894428152492</v>
      </c>
      <c r="Y48" s="57">
        <f t="shared" si="4"/>
        <v>0.18475073313782991</v>
      </c>
      <c r="Z48" s="57">
        <f t="shared" si="4"/>
        <v>0.02932551319648094</v>
      </c>
      <c r="AA48" s="57">
        <f t="shared" si="4"/>
        <v>0.005865102639296188</v>
      </c>
      <c r="AB48" s="57">
        <f t="shared" si="4"/>
        <v>0.002932551319648094</v>
      </c>
      <c r="AC48" s="58">
        <f t="shared" si="5"/>
        <v>0.7771260997067448</v>
      </c>
      <c r="AE48" s="59"/>
      <c r="AF48" s="55" t="s">
        <v>21</v>
      </c>
      <c r="AG48" s="56">
        <f t="shared" si="6"/>
        <v>0.29545454545454547</v>
      </c>
      <c r="AH48" s="57">
        <f t="shared" si="6"/>
        <v>0.38446969696969696</v>
      </c>
      <c r="AI48" s="57">
        <f t="shared" si="6"/>
        <v>0.2196969696969697</v>
      </c>
      <c r="AJ48" s="57">
        <f t="shared" si="6"/>
        <v>0.05113636363636364</v>
      </c>
      <c r="AK48" s="57">
        <f t="shared" si="6"/>
        <v>0.03409090909090909</v>
      </c>
      <c r="AL48" s="57">
        <f t="shared" si="6"/>
        <v>0.015151515151515152</v>
      </c>
      <c r="AM48" s="58">
        <f t="shared" si="7"/>
        <v>0.6799242424242424</v>
      </c>
      <c r="AO48" s="59"/>
      <c r="AP48" s="55" t="s">
        <v>21</v>
      </c>
      <c r="AQ48" s="56">
        <f t="shared" si="8"/>
        <v>0.29831144465290804</v>
      </c>
      <c r="AR48" s="57">
        <f t="shared" si="8"/>
        <v>0.4071294559099437</v>
      </c>
      <c r="AS48" s="57">
        <f t="shared" si="8"/>
        <v>0.19324577861163228</v>
      </c>
      <c r="AT48" s="57">
        <f t="shared" si="8"/>
        <v>0.05628517823639775</v>
      </c>
      <c r="AU48" s="57">
        <f t="shared" si="8"/>
        <v>0.02626641651031895</v>
      </c>
      <c r="AV48" s="57">
        <f t="shared" si="8"/>
        <v>0.01876172607879925</v>
      </c>
      <c r="AW48" s="58">
        <f t="shared" si="9"/>
        <v>0.7054409005628517</v>
      </c>
      <c r="AY48" s="59"/>
      <c r="AZ48" s="55" t="s">
        <v>21</v>
      </c>
      <c r="BA48" s="56">
        <f t="shared" si="10"/>
        <v>0.3225806451612903</v>
      </c>
      <c r="BB48" s="57">
        <f t="shared" si="10"/>
        <v>0.4103942652329749</v>
      </c>
      <c r="BC48" s="57">
        <f t="shared" si="10"/>
        <v>0.18996415770609318</v>
      </c>
      <c r="BD48" s="57">
        <f t="shared" si="10"/>
        <v>0.053763440860215055</v>
      </c>
      <c r="BE48" s="57">
        <f t="shared" si="10"/>
        <v>0.01971326164874552</v>
      </c>
      <c r="BF48" s="57">
        <f t="shared" si="10"/>
        <v>0.0035842293906810036</v>
      </c>
      <c r="BG48" s="58">
        <f t="shared" si="11"/>
        <v>0.7329749103942652</v>
      </c>
    </row>
    <row r="49" spans="1:59" ht="12.75">
      <c r="A49" s="54"/>
      <c r="B49" s="55" t="s">
        <v>22</v>
      </c>
      <c r="C49" s="56">
        <f t="shared" si="0"/>
        <v>0.2181208053691275</v>
      </c>
      <c r="D49" s="57">
        <f t="shared" si="0"/>
        <v>0.46308724832214765</v>
      </c>
      <c r="E49" s="57">
        <f t="shared" si="0"/>
        <v>0.21140939597315436</v>
      </c>
      <c r="F49" s="57">
        <f t="shared" si="0"/>
        <v>0.07046979865771812</v>
      </c>
      <c r="G49" s="57">
        <f t="shared" si="0"/>
        <v>0.026845637583892617</v>
      </c>
      <c r="H49" s="57">
        <f t="shared" si="0"/>
        <v>0.010067114093959731</v>
      </c>
      <c r="I49" s="58">
        <f t="shared" si="1"/>
        <v>0.6812080536912751</v>
      </c>
      <c r="K49" s="59"/>
      <c r="L49" s="55" t="s">
        <v>22</v>
      </c>
      <c r="M49" s="56">
        <f t="shared" si="2"/>
        <v>0.25787965616045844</v>
      </c>
      <c r="N49" s="57">
        <f t="shared" si="2"/>
        <v>0.46131805157593125</v>
      </c>
      <c r="O49" s="57">
        <f t="shared" si="2"/>
        <v>0.18051575931232092</v>
      </c>
      <c r="P49" s="57">
        <f t="shared" si="2"/>
        <v>0.08022922636103152</v>
      </c>
      <c r="Q49" s="57">
        <f t="shared" si="2"/>
        <v>0.017191977077363897</v>
      </c>
      <c r="R49" s="57">
        <f t="shared" si="2"/>
        <v>0.0028653295128939827</v>
      </c>
      <c r="S49" s="58">
        <f t="shared" si="3"/>
        <v>0.7191977077363897</v>
      </c>
      <c r="U49" s="59"/>
      <c r="V49" s="55" t="s">
        <v>21</v>
      </c>
      <c r="W49" s="56">
        <f t="shared" si="4"/>
        <v>0.30638297872340425</v>
      </c>
      <c r="X49" s="57">
        <f t="shared" si="4"/>
        <v>0.3872340425531915</v>
      </c>
      <c r="Y49" s="57">
        <f t="shared" si="4"/>
        <v>0.24680851063829787</v>
      </c>
      <c r="Z49" s="57">
        <f t="shared" si="4"/>
        <v>0.03404255319148936</v>
      </c>
      <c r="AA49" s="57">
        <f t="shared" si="4"/>
        <v>0.02553191489361702</v>
      </c>
      <c r="AB49" s="57">
        <f t="shared" si="4"/>
        <v>0</v>
      </c>
      <c r="AC49" s="58">
        <f t="shared" si="5"/>
        <v>0.6936170212765957</v>
      </c>
      <c r="AE49" s="59"/>
      <c r="AF49" s="55" t="s">
        <v>22</v>
      </c>
      <c r="AG49" s="56">
        <f t="shared" si="6"/>
        <v>0.2551546391752577</v>
      </c>
      <c r="AH49" s="57">
        <f t="shared" si="6"/>
        <v>0.5515463917525774</v>
      </c>
      <c r="AI49" s="57">
        <f t="shared" si="6"/>
        <v>0.15206185567010308</v>
      </c>
      <c r="AJ49" s="57">
        <f t="shared" si="6"/>
        <v>0.030927835051546393</v>
      </c>
      <c r="AK49" s="57">
        <f t="shared" si="6"/>
        <v>0.005154639175257732</v>
      </c>
      <c r="AL49" s="57">
        <f t="shared" si="6"/>
        <v>0.005154639175257732</v>
      </c>
      <c r="AM49" s="58">
        <f t="shared" si="7"/>
        <v>0.8067010309278351</v>
      </c>
      <c r="AO49" s="59"/>
      <c r="AP49" s="55" t="s">
        <v>22</v>
      </c>
      <c r="AQ49" s="56">
        <f t="shared" si="8"/>
        <v>0.3639344262295082</v>
      </c>
      <c r="AR49" s="57">
        <f t="shared" si="8"/>
        <v>0.4918032786885246</v>
      </c>
      <c r="AS49" s="57">
        <f t="shared" si="8"/>
        <v>0.1180327868852459</v>
      </c>
      <c r="AT49" s="57">
        <f t="shared" si="8"/>
        <v>0.01639344262295082</v>
      </c>
      <c r="AU49" s="57">
        <f t="shared" si="8"/>
        <v>0.009836065573770493</v>
      </c>
      <c r="AV49" s="57">
        <f t="shared" si="8"/>
        <v>0</v>
      </c>
      <c r="AW49" s="58">
        <f t="shared" si="9"/>
        <v>0.8557377049180328</v>
      </c>
      <c r="AY49" s="59"/>
      <c r="AZ49" s="55" t="s">
        <v>22</v>
      </c>
      <c r="BA49" s="56">
        <f t="shared" si="10"/>
        <v>0.28524590163934427</v>
      </c>
      <c r="BB49" s="57">
        <f t="shared" si="10"/>
        <v>0.5147540983606558</v>
      </c>
      <c r="BC49" s="57">
        <f t="shared" si="10"/>
        <v>0.14098360655737704</v>
      </c>
      <c r="BD49" s="57">
        <f t="shared" si="10"/>
        <v>0.05573770491803279</v>
      </c>
      <c r="BE49" s="57">
        <f t="shared" si="10"/>
        <v>0.003278688524590164</v>
      </c>
      <c r="BF49" s="57">
        <f t="shared" si="10"/>
        <v>0</v>
      </c>
      <c r="BG49" s="58">
        <f t="shared" si="11"/>
        <v>0.8</v>
      </c>
    </row>
    <row r="50" spans="1:59" ht="24">
      <c r="A50" s="54"/>
      <c r="B50" s="55" t="s">
        <v>23</v>
      </c>
      <c r="C50" s="56">
        <f t="shared" si="0"/>
        <v>0.1774193548387097</v>
      </c>
      <c r="D50" s="57">
        <f t="shared" si="0"/>
        <v>0.4032258064516129</v>
      </c>
      <c r="E50" s="57">
        <f t="shared" si="0"/>
        <v>0.28225806451612906</v>
      </c>
      <c r="F50" s="57">
        <f t="shared" si="0"/>
        <v>0.07661290322580645</v>
      </c>
      <c r="G50" s="57">
        <f t="shared" si="0"/>
        <v>0.04032258064516129</v>
      </c>
      <c r="H50" s="57">
        <f t="shared" si="0"/>
        <v>0.020161290322580645</v>
      </c>
      <c r="I50" s="58">
        <f t="shared" si="1"/>
        <v>0.5806451612903225</v>
      </c>
      <c r="K50" s="59"/>
      <c r="L50" s="55" t="s">
        <v>23</v>
      </c>
      <c r="M50" s="56">
        <f t="shared" si="2"/>
        <v>0.17026378896882494</v>
      </c>
      <c r="N50" s="57">
        <f t="shared" si="2"/>
        <v>0.34292565947242204</v>
      </c>
      <c r="O50" s="57">
        <f t="shared" si="2"/>
        <v>0.2829736211031175</v>
      </c>
      <c r="P50" s="57">
        <f t="shared" si="2"/>
        <v>0.13189448441247004</v>
      </c>
      <c r="Q50" s="57">
        <f t="shared" si="2"/>
        <v>0.047961630695443645</v>
      </c>
      <c r="R50" s="57">
        <f t="shared" si="2"/>
        <v>0.023980815347721823</v>
      </c>
      <c r="S50" s="58">
        <f t="shared" si="3"/>
        <v>0.5131894484412469</v>
      </c>
      <c r="U50" s="59"/>
      <c r="V50" s="55" t="s">
        <v>22</v>
      </c>
      <c r="W50" s="56">
        <f t="shared" si="4"/>
        <v>0.23795180722891565</v>
      </c>
      <c r="X50" s="57">
        <f t="shared" si="4"/>
        <v>0.4608433734939759</v>
      </c>
      <c r="Y50" s="57">
        <f t="shared" si="4"/>
        <v>0.21686746987951808</v>
      </c>
      <c r="Z50" s="57">
        <f t="shared" si="4"/>
        <v>0.0572289156626506</v>
      </c>
      <c r="AA50" s="57">
        <f t="shared" si="4"/>
        <v>0.024096385542168676</v>
      </c>
      <c r="AB50" s="57">
        <f t="shared" si="4"/>
        <v>0.0030120481927710845</v>
      </c>
      <c r="AC50" s="58">
        <f t="shared" si="5"/>
        <v>0.6987951807228916</v>
      </c>
      <c r="AE50" s="59"/>
      <c r="AF50" s="55" t="s">
        <v>24</v>
      </c>
      <c r="AG50" s="56">
        <f t="shared" si="6"/>
        <v>0.4010152284263959</v>
      </c>
      <c r="AH50" s="57">
        <f t="shared" si="6"/>
        <v>0.4720812182741117</v>
      </c>
      <c r="AI50" s="57">
        <f t="shared" si="6"/>
        <v>0.07106598984771574</v>
      </c>
      <c r="AJ50" s="57">
        <f t="shared" si="6"/>
        <v>0.04568527918781726</v>
      </c>
      <c r="AK50" s="57">
        <f t="shared" si="6"/>
        <v>0.005076142131979695</v>
      </c>
      <c r="AL50" s="57">
        <f t="shared" si="6"/>
        <v>0.005076142131979695</v>
      </c>
      <c r="AM50" s="58">
        <f t="shared" si="7"/>
        <v>0.8730964467005076</v>
      </c>
      <c r="AO50" s="59"/>
      <c r="AP50" s="55" t="s">
        <v>23</v>
      </c>
      <c r="AQ50" s="56">
        <f t="shared" si="8"/>
        <v>0.14181818181818182</v>
      </c>
      <c r="AR50" s="57">
        <f t="shared" si="8"/>
        <v>0.3236363636363636</v>
      </c>
      <c r="AS50" s="57">
        <f t="shared" si="8"/>
        <v>0.3490909090909091</v>
      </c>
      <c r="AT50" s="57">
        <f t="shared" si="8"/>
        <v>0.13454545454545455</v>
      </c>
      <c r="AU50" s="57">
        <f t="shared" si="8"/>
        <v>0.04</v>
      </c>
      <c r="AV50" s="57">
        <f t="shared" si="8"/>
        <v>0.01090909090909091</v>
      </c>
      <c r="AW50" s="58">
        <f t="shared" si="9"/>
        <v>0.46545454545454545</v>
      </c>
      <c r="AY50" s="59"/>
      <c r="AZ50" s="55" t="s">
        <v>24</v>
      </c>
      <c r="BA50" s="56">
        <f t="shared" si="10"/>
        <v>0.5135135135135135</v>
      </c>
      <c r="BB50" s="57">
        <f t="shared" si="10"/>
        <v>0.372972972972973</v>
      </c>
      <c r="BC50" s="57">
        <f t="shared" si="10"/>
        <v>0.08648648648648649</v>
      </c>
      <c r="BD50" s="57">
        <f t="shared" si="10"/>
        <v>0.02702702702702703</v>
      </c>
      <c r="BE50" s="57">
        <f t="shared" si="10"/>
        <v>0</v>
      </c>
      <c r="BF50" s="57">
        <f t="shared" si="10"/>
        <v>0</v>
      </c>
      <c r="BG50" s="58">
        <f t="shared" si="11"/>
        <v>0.8864864864864865</v>
      </c>
    </row>
    <row r="51" spans="1:59" ht="24">
      <c r="A51" s="54"/>
      <c r="B51" s="55" t="s">
        <v>25</v>
      </c>
      <c r="C51" s="56">
        <f t="shared" si="0"/>
        <v>0.28628230616302186</v>
      </c>
      <c r="D51" s="57">
        <f t="shared" si="0"/>
        <v>0.3996023856858847</v>
      </c>
      <c r="E51" s="57">
        <f t="shared" si="0"/>
        <v>0.1988071570576541</v>
      </c>
      <c r="F51" s="57">
        <f t="shared" si="0"/>
        <v>0.07554671968190854</v>
      </c>
      <c r="G51" s="57">
        <f t="shared" si="0"/>
        <v>0.033797216699801194</v>
      </c>
      <c r="H51" s="57">
        <f t="shared" si="0"/>
        <v>0.005964214711729622</v>
      </c>
      <c r="I51" s="58">
        <f t="shared" si="1"/>
        <v>0.6858846918489065</v>
      </c>
      <c r="K51" s="59"/>
      <c r="L51" s="55" t="s">
        <v>25</v>
      </c>
      <c r="M51" s="56">
        <f t="shared" si="2"/>
        <v>0.2603550295857988</v>
      </c>
      <c r="N51" s="57">
        <f t="shared" si="2"/>
        <v>0.46745562130177515</v>
      </c>
      <c r="O51" s="57">
        <f t="shared" si="2"/>
        <v>0.1893491124260355</v>
      </c>
      <c r="P51" s="57">
        <f t="shared" si="2"/>
        <v>0.07297830374753451</v>
      </c>
      <c r="Q51" s="57">
        <f t="shared" si="2"/>
        <v>0.005917159763313609</v>
      </c>
      <c r="R51" s="57">
        <f t="shared" si="2"/>
        <v>0.0039447731755424065</v>
      </c>
      <c r="S51" s="58">
        <f t="shared" si="3"/>
        <v>0.7278106508875739</v>
      </c>
      <c r="U51" s="59"/>
      <c r="V51" s="55" t="s">
        <v>24</v>
      </c>
      <c r="W51" s="56">
        <f t="shared" si="4"/>
        <v>0.36</v>
      </c>
      <c r="X51" s="57">
        <f t="shared" si="4"/>
        <v>0.536</v>
      </c>
      <c r="Y51" s="57">
        <f t="shared" si="4"/>
        <v>0.096</v>
      </c>
      <c r="Z51" s="57">
        <f t="shared" si="4"/>
        <v>0.008</v>
      </c>
      <c r="AA51" s="57">
        <f t="shared" si="4"/>
        <v>0</v>
      </c>
      <c r="AB51" s="57">
        <f t="shared" si="4"/>
        <v>0</v>
      </c>
      <c r="AC51" s="58">
        <f t="shared" si="5"/>
        <v>0.896</v>
      </c>
      <c r="AE51" s="59"/>
      <c r="AF51" s="55" t="s">
        <v>25</v>
      </c>
      <c r="AG51" s="56">
        <f t="shared" si="6"/>
        <v>0.29697986577181207</v>
      </c>
      <c r="AH51" s="57">
        <f t="shared" si="6"/>
        <v>0.4463087248322148</v>
      </c>
      <c r="AI51" s="57">
        <f t="shared" si="6"/>
        <v>0.15771812080536912</v>
      </c>
      <c r="AJ51" s="57">
        <f t="shared" si="6"/>
        <v>0.06040268456375839</v>
      </c>
      <c r="AK51" s="57">
        <f t="shared" si="6"/>
        <v>0.030201342281879196</v>
      </c>
      <c r="AL51" s="57">
        <f t="shared" si="6"/>
        <v>0.008389261744966443</v>
      </c>
      <c r="AM51" s="58">
        <f t="shared" si="7"/>
        <v>0.7432885906040269</v>
      </c>
      <c r="AO51" s="59"/>
      <c r="AP51" s="55" t="s">
        <v>25</v>
      </c>
      <c r="AQ51" s="56">
        <f t="shared" si="8"/>
        <v>0.29152542372881357</v>
      </c>
      <c r="AR51" s="57">
        <f t="shared" si="8"/>
        <v>0.48983050847457626</v>
      </c>
      <c r="AS51" s="57">
        <f t="shared" si="8"/>
        <v>0.14576271186440679</v>
      </c>
      <c r="AT51" s="57">
        <f t="shared" si="8"/>
        <v>0.05593220338983051</v>
      </c>
      <c r="AU51" s="57">
        <f t="shared" si="8"/>
        <v>0.011864406779661017</v>
      </c>
      <c r="AV51" s="57">
        <f t="shared" si="8"/>
        <v>0.005084745762711864</v>
      </c>
      <c r="AW51" s="58">
        <f t="shared" si="9"/>
        <v>0.7813559322033898</v>
      </c>
      <c r="AY51" s="59"/>
      <c r="AZ51" s="55" t="s">
        <v>23</v>
      </c>
      <c r="BA51" s="56">
        <f t="shared" si="10"/>
        <v>0.14963503649635038</v>
      </c>
      <c r="BB51" s="57">
        <f t="shared" si="10"/>
        <v>0.3175182481751825</v>
      </c>
      <c r="BC51" s="57">
        <f t="shared" si="10"/>
        <v>0.35766423357664234</v>
      </c>
      <c r="BD51" s="57">
        <f t="shared" si="10"/>
        <v>0.10948905109489052</v>
      </c>
      <c r="BE51" s="57">
        <f t="shared" si="10"/>
        <v>0.05474452554744526</v>
      </c>
      <c r="BF51" s="57">
        <f t="shared" si="10"/>
        <v>0.010948905109489052</v>
      </c>
      <c r="BG51" s="58">
        <f t="shared" si="11"/>
        <v>0.46715328467153283</v>
      </c>
    </row>
    <row r="52" spans="1:59" ht="12.75">
      <c r="A52" s="54"/>
      <c r="B52" s="55" t="s">
        <v>26</v>
      </c>
      <c r="C52" s="56">
        <f t="shared" si="0"/>
        <v>0.2689075630252101</v>
      </c>
      <c r="D52" s="57">
        <f t="shared" si="0"/>
        <v>0.4411764705882353</v>
      </c>
      <c r="E52" s="57">
        <f t="shared" si="0"/>
        <v>0.15546218487394958</v>
      </c>
      <c r="F52" s="57">
        <f t="shared" si="0"/>
        <v>0.10504201680672269</v>
      </c>
      <c r="G52" s="57">
        <f t="shared" si="0"/>
        <v>0.02100840336134454</v>
      </c>
      <c r="H52" s="57">
        <f t="shared" si="0"/>
        <v>0.008403361344537815</v>
      </c>
      <c r="I52" s="58">
        <f t="shared" si="1"/>
        <v>0.7100840336134453</v>
      </c>
      <c r="K52" s="59"/>
      <c r="L52" s="55" t="s">
        <v>26</v>
      </c>
      <c r="M52" s="56">
        <f t="shared" si="2"/>
        <v>0.30278884462151395</v>
      </c>
      <c r="N52" s="57">
        <f t="shared" si="2"/>
        <v>0.4103585657370518</v>
      </c>
      <c r="O52" s="57">
        <f t="shared" si="2"/>
        <v>0.1952191235059761</v>
      </c>
      <c r="P52" s="57">
        <f t="shared" si="2"/>
        <v>0.07569721115537849</v>
      </c>
      <c r="Q52" s="57">
        <f t="shared" si="2"/>
        <v>0.01593625498007968</v>
      </c>
      <c r="R52" s="57">
        <f t="shared" si="2"/>
        <v>0</v>
      </c>
      <c r="S52" s="58">
        <f t="shared" si="3"/>
        <v>0.7131474103585658</v>
      </c>
      <c r="U52" s="59"/>
      <c r="V52" s="55" t="s">
        <v>25</v>
      </c>
      <c r="W52" s="56">
        <f t="shared" si="4"/>
        <v>0.22297297297297297</v>
      </c>
      <c r="X52" s="57">
        <f t="shared" si="4"/>
        <v>0.43243243243243246</v>
      </c>
      <c r="Y52" s="57">
        <f t="shared" si="4"/>
        <v>0.2179054054054054</v>
      </c>
      <c r="Z52" s="57">
        <f t="shared" si="4"/>
        <v>0.10135135135135136</v>
      </c>
      <c r="AA52" s="57">
        <f t="shared" si="4"/>
        <v>0.02195945945945946</v>
      </c>
      <c r="AB52" s="57">
        <f t="shared" si="4"/>
        <v>0.0033783783783783786</v>
      </c>
      <c r="AC52" s="58">
        <f t="shared" si="5"/>
        <v>0.6554054054054055</v>
      </c>
      <c r="AE52" s="59"/>
      <c r="AF52" s="55" t="s">
        <v>26</v>
      </c>
      <c r="AG52" s="56">
        <f t="shared" si="6"/>
        <v>0.2861356932153392</v>
      </c>
      <c r="AH52" s="57">
        <f t="shared" si="6"/>
        <v>0.471976401179941</v>
      </c>
      <c r="AI52" s="57">
        <f t="shared" si="6"/>
        <v>0.1592920353982301</v>
      </c>
      <c r="AJ52" s="57">
        <f t="shared" si="6"/>
        <v>0.06489675516224189</v>
      </c>
      <c r="AK52" s="57">
        <f t="shared" si="6"/>
        <v>0.008849557522123894</v>
      </c>
      <c r="AL52" s="57">
        <f t="shared" si="6"/>
        <v>0.008849557522123894</v>
      </c>
      <c r="AM52" s="58">
        <f t="shared" si="7"/>
        <v>0.7581120943952802</v>
      </c>
      <c r="AO52" s="59"/>
      <c r="AP52" s="55" t="s">
        <v>26</v>
      </c>
      <c r="AQ52" s="56">
        <f t="shared" si="8"/>
        <v>0.3192771084337349</v>
      </c>
      <c r="AR52" s="57">
        <f t="shared" si="8"/>
        <v>0.4578313253012048</v>
      </c>
      <c r="AS52" s="57">
        <f t="shared" si="8"/>
        <v>0.14156626506024098</v>
      </c>
      <c r="AT52" s="57">
        <f t="shared" si="8"/>
        <v>0.06626506024096386</v>
      </c>
      <c r="AU52" s="57">
        <f t="shared" si="8"/>
        <v>0.015060240963855422</v>
      </c>
      <c r="AV52" s="57">
        <f t="shared" si="8"/>
        <v>0</v>
      </c>
      <c r="AW52" s="58">
        <f t="shared" si="9"/>
        <v>0.7771084337349397</v>
      </c>
      <c r="AY52" s="59"/>
      <c r="AZ52" s="55" t="s">
        <v>25</v>
      </c>
      <c r="BA52" s="56">
        <f t="shared" si="10"/>
        <v>0.3076923076923077</v>
      </c>
      <c r="BB52" s="57">
        <f t="shared" si="10"/>
        <v>0.49427168576104746</v>
      </c>
      <c r="BC52" s="57">
        <f t="shared" si="10"/>
        <v>0.14566284779050737</v>
      </c>
      <c r="BD52" s="57">
        <f t="shared" si="10"/>
        <v>0.03273322422258593</v>
      </c>
      <c r="BE52" s="57">
        <f t="shared" si="10"/>
        <v>0.016366612111292964</v>
      </c>
      <c r="BF52" s="57">
        <f t="shared" si="10"/>
        <v>0.0032733224222585926</v>
      </c>
      <c r="BG52" s="58">
        <f t="shared" si="11"/>
        <v>0.8019639934533551</v>
      </c>
    </row>
    <row r="53" spans="1:59" ht="12.75">
      <c r="A53" s="54"/>
      <c r="B53" s="55" t="s">
        <v>27</v>
      </c>
      <c r="C53" s="56">
        <f t="shared" si="0"/>
        <v>0.34173669467787116</v>
      </c>
      <c r="D53" s="57">
        <f t="shared" si="0"/>
        <v>0.40896358543417366</v>
      </c>
      <c r="E53" s="57">
        <f t="shared" si="0"/>
        <v>0.17086834733893558</v>
      </c>
      <c r="F53" s="57">
        <f t="shared" si="0"/>
        <v>0.05322128851540616</v>
      </c>
      <c r="G53" s="57">
        <f t="shared" si="0"/>
        <v>0.014005602240896359</v>
      </c>
      <c r="H53" s="57">
        <f t="shared" si="0"/>
        <v>0.011204481792717087</v>
      </c>
      <c r="I53" s="58">
        <f t="shared" si="1"/>
        <v>0.7507002801120448</v>
      </c>
      <c r="K53" s="59"/>
      <c r="L53" s="55" t="s">
        <v>28</v>
      </c>
      <c r="M53" s="56">
        <f t="shared" si="2"/>
        <v>0.13163972286374134</v>
      </c>
      <c r="N53" s="57">
        <f t="shared" si="2"/>
        <v>0.49191685912240185</v>
      </c>
      <c r="O53" s="57">
        <f t="shared" si="2"/>
        <v>0.25635103926096997</v>
      </c>
      <c r="P53" s="57">
        <f t="shared" si="2"/>
        <v>0.08314087759815242</v>
      </c>
      <c r="Q53" s="57">
        <f t="shared" si="2"/>
        <v>0.03002309468822171</v>
      </c>
      <c r="R53" s="57">
        <f t="shared" si="2"/>
        <v>0.006928406466512702</v>
      </c>
      <c r="S53" s="58">
        <f t="shared" si="3"/>
        <v>0.6235565819861432</v>
      </c>
      <c r="U53" s="59"/>
      <c r="V53" s="55" t="s">
        <v>26</v>
      </c>
      <c r="W53" s="56">
        <f t="shared" si="4"/>
        <v>0.2033898305084746</v>
      </c>
      <c r="X53" s="57">
        <f t="shared" si="4"/>
        <v>0.5084745762711864</v>
      </c>
      <c r="Y53" s="57">
        <f t="shared" si="4"/>
        <v>0.1694915254237288</v>
      </c>
      <c r="Z53" s="57">
        <f t="shared" si="4"/>
        <v>0.1016949152542373</v>
      </c>
      <c r="AA53" s="57">
        <f t="shared" si="4"/>
        <v>0.01694915254237288</v>
      </c>
      <c r="AB53" s="57">
        <f t="shared" si="4"/>
        <v>0</v>
      </c>
      <c r="AC53" s="58">
        <f t="shared" si="5"/>
        <v>0.711864406779661</v>
      </c>
      <c r="AE53" s="59"/>
      <c r="AF53" s="55" t="s">
        <v>28</v>
      </c>
      <c r="AG53" s="56">
        <f t="shared" si="6"/>
        <v>0.19166666666666668</v>
      </c>
      <c r="AH53" s="57">
        <f t="shared" si="6"/>
        <v>0.4305555555555556</v>
      </c>
      <c r="AI53" s="57">
        <f t="shared" si="6"/>
        <v>0.25833333333333336</v>
      </c>
      <c r="AJ53" s="57">
        <f t="shared" si="6"/>
        <v>0.075</v>
      </c>
      <c r="AK53" s="57">
        <f t="shared" si="6"/>
        <v>0.03611111111111111</v>
      </c>
      <c r="AL53" s="57">
        <f t="shared" si="6"/>
        <v>0.008333333333333333</v>
      </c>
      <c r="AM53" s="58">
        <f t="shared" si="7"/>
        <v>0.6222222222222222</v>
      </c>
      <c r="AO53" s="59"/>
      <c r="AP53" s="55" t="s">
        <v>28</v>
      </c>
      <c r="AQ53" s="56">
        <f t="shared" si="8"/>
        <v>0.20319634703196346</v>
      </c>
      <c r="AR53" s="57">
        <f t="shared" si="8"/>
        <v>0.541095890410959</v>
      </c>
      <c r="AS53" s="57">
        <f t="shared" si="8"/>
        <v>0.18949771689497716</v>
      </c>
      <c r="AT53" s="57">
        <f t="shared" si="8"/>
        <v>0.0365296803652968</v>
      </c>
      <c r="AU53" s="57">
        <f t="shared" si="8"/>
        <v>0.02511415525114155</v>
      </c>
      <c r="AV53" s="57">
        <f t="shared" si="8"/>
        <v>0.0045662100456621</v>
      </c>
      <c r="AW53" s="58">
        <f t="shared" si="9"/>
        <v>0.7442922374429224</v>
      </c>
      <c r="AY53" s="59"/>
      <c r="AZ53" s="55" t="s">
        <v>26</v>
      </c>
      <c r="BA53" s="56">
        <f t="shared" si="10"/>
        <v>0.351123595505618</v>
      </c>
      <c r="BB53" s="57">
        <f t="shared" si="10"/>
        <v>0.3904494382022472</v>
      </c>
      <c r="BC53" s="57">
        <f t="shared" si="10"/>
        <v>0.18258426966292135</v>
      </c>
      <c r="BD53" s="57">
        <f t="shared" si="10"/>
        <v>0.06179775280898876</v>
      </c>
      <c r="BE53" s="57">
        <f t="shared" si="10"/>
        <v>0.011235955056179775</v>
      </c>
      <c r="BF53" s="57">
        <f t="shared" si="10"/>
        <v>0.0028089887640449437</v>
      </c>
      <c r="BG53" s="58">
        <f t="shared" si="11"/>
        <v>0.7415730337078652</v>
      </c>
    </row>
    <row r="54" spans="1:59" ht="12.75">
      <c r="A54" s="54"/>
      <c r="B54" s="55" t="s">
        <v>29</v>
      </c>
      <c r="C54" s="56">
        <f t="shared" si="0"/>
        <v>0.17567567567567569</v>
      </c>
      <c r="D54" s="57">
        <f t="shared" si="0"/>
        <v>0.40540540540540543</v>
      </c>
      <c r="E54" s="57">
        <f t="shared" si="0"/>
        <v>0.24324324324324326</v>
      </c>
      <c r="F54" s="57">
        <f t="shared" si="0"/>
        <v>0.11486486486486487</v>
      </c>
      <c r="G54" s="57">
        <f t="shared" si="0"/>
        <v>0.030405405405405407</v>
      </c>
      <c r="H54" s="57">
        <f t="shared" si="0"/>
        <v>0.030405405405405407</v>
      </c>
      <c r="I54" s="58">
        <f t="shared" si="1"/>
        <v>0.5810810810810811</v>
      </c>
      <c r="K54" s="59"/>
      <c r="L54" s="55" t="s">
        <v>27</v>
      </c>
      <c r="M54" s="56">
        <f t="shared" si="2"/>
        <v>0.23529411764705882</v>
      </c>
      <c r="N54" s="57">
        <f t="shared" si="2"/>
        <v>0.48366013071895425</v>
      </c>
      <c r="O54" s="57">
        <f t="shared" si="2"/>
        <v>0.1503267973856209</v>
      </c>
      <c r="P54" s="57">
        <f t="shared" si="2"/>
        <v>0.0718954248366013</v>
      </c>
      <c r="Q54" s="57">
        <f t="shared" si="2"/>
        <v>0.0392156862745098</v>
      </c>
      <c r="R54" s="57">
        <f t="shared" si="2"/>
        <v>0.0196078431372549</v>
      </c>
      <c r="S54" s="58">
        <f t="shared" si="3"/>
        <v>0.7189542483660131</v>
      </c>
      <c r="U54" s="59"/>
      <c r="V54" s="55" t="s">
        <v>28</v>
      </c>
      <c r="W54" s="56">
        <f t="shared" si="4"/>
        <v>0.16422287390029325</v>
      </c>
      <c r="X54" s="57">
        <f t="shared" si="4"/>
        <v>0.4662756598240469</v>
      </c>
      <c r="Y54" s="57">
        <f t="shared" si="4"/>
        <v>0.2316715542521994</v>
      </c>
      <c r="Z54" s="57">
        <f t="shared" si="4"/>
        <v>0.12316715542521994</v>
      </c>
      <c r="AA54" s="57">
        <f t="shared" si="4"/>
        <v>0.011730205278592375</v>
      </c>
      <c r="AB54" s="57">
        <f t="shared" si="4"/>
        <v>0.002932551319648094</v>
      </c>
      <c r="AC54" s="58">
        <f t="shared" si="5"/>
        <v>0.6304985337243402</v>
      </c>
      <c r="AE54" s="59"/>
      <c r="AF54" s="55" t="s">
        <v>27</v>
      </c>
      <c r="AG54" s="56">
        <f t="shared" si="6"/>
        <v>0.42857142857142855</v>
      </c>
      <c r="AH54" s="57">
        <f t="shared" si="6"/>
        <v>0.43037974683544306</v>
      </c>
      <c r="AI54" s="57">
        <f t="shared" si="6"/>
        <v>0.10849909584086799</v>
      </c>
      <c r="AJ54" s="57">
        <f t="shared" si="6"/>
        <v>0.0216998191681736</v>
      </c>
      <c r="AK54" s="57">
        <f t="shared" si="6"/>
        <v>0.0054249547920434</v>
      </c>
      <c r="AL54" s="57">
        <f t="shared" si="6"/>
        <v>0.0054249547920434</v>
      </c>
      <c r="AM54" s="58">
        <f t="shared" si="7"/>
        <v>0.8589511754068716</v>
      </c>
      <c r="AO54" s="59"/>
      <c r="AP54" s="55" t="s">
        <v>27</v>
      </c>
      <c r="AQ54" s="56">
        <f t="shared" si="8"/>
        <v>0.42901234567901236</v>
      </c>
      <c r="AR54" s="57">
        <f t="shared" si="8"/>
        <v>0.4567901234567901</v>
      </c>
      <c r="AS54" s="57">
        <f t="shared" si="8"/>
        <v>0.09876543209876543</v>
      </c>
      <c r="AT54" s="57">
        <f t="shared" si="8"/>
        <v>0.015432098765432098</v>
      </c>
      <c r="AU54" s="57">
        <f t="shared" si="8"/>
        <v>0</v>
      </c>
      <c r="AV54" s="57">
        <f t="shared" si="8"/>
        <v>0</v>
      </c>
      <c r="AW54" s="58">
        <f t="shared" si="9"/>
        <v>0.8858024691358024</v>
      </c>
      <c r="AY54" s="59"/>
      <c r="AZ54" s="55" t="s">
        <v>28</v>
      </c>
      <c r="BA54" s="56">
        <f t="shared" si="10"/>
        <v>0.18760757314974183</v>
      </c>
      <c r="BB54" s="57">
        <f t="shared" si="10"/>
        <v>0.4423407917383821</v>
      </c>
      <c r="BC54" s="57">
        <f t="shared" si="10"/>
        <v>0.2547332185886403</v>
      </c>
      <c r="BD54" s="57">
        <f t="shared" si="10"/>
        <v>0.0774526678141136</v>
      </c>
      <c r="BE54" s="57">
        <f t="shared" si="10"/>
        <v>0.03098106712564544</v>
      </c>
      <c r="BF54" s="57">
        <f t="shared" si="10"/>
        <v>0.0068846815834767644</v>
      </c>
      <c r="BG54" s="58">
        <f t="shared" si="11"/>
        <v>0.6299483648881239</v>
      </c>
    </row>
    <row r="55" spans="1:59" ht="12.75">
      <c r="A55" s="54"/>
      <c r="B55" s="55" t="s">
        <v>30</v>
      </c>
      <c r="C55" s="56">
        <f t="shared" si="0"/>
        <v>0.31840796019900497</v>
      </c>
      <c r="D55" s="57">
        <f t="shared" si="0"/>
        <v>0.30845771144278605</v>
      </c>
      <c r="E55" s="57">
        <f t="shared" si="0"/>
        <v>0.208955223880597</v>
      </c>
      <c r="F55" s="57">
        <f t="shared" si="0"/>
        <v>0.11940298507462686</v>
      </c>
      <c r="G55" s="57">
        <f t="shared" si="0"/>
        <v>0.029850746268656716</v>
      </c>
      <c r="H55" s="57">
        <f t="shared" si="0"/>
        <v>0.014925373134328358</v>
      </c>
      <c r="I55" s="58">
        <f t="shared" si="1"/>
        <v>0.6268656716417911</v>
      </c>
      <c r="K55" s="59"/>
      <c r="L55" s="55" t="s">
        <v>29</v>
      </c>
      <c r="M55" s="56">
        <f t="shared" si="2"/>
        <v>0.16</v>
      </c>
      <c r="N55" s="57">
        <f t="shared" si="2"/>
        <v>0.3569230769230769</v>
      </c>
      <c r="O55" s="57">
        <f t="shared" si="2"/>
        <v>0.3569230769230769</v>
      </c>
      <c r="P55" s="57">
        <f t="shared" si="2"/>
        <v>0.1076923076923077</v>
      </c>
      <c r="Q55" s="57">
        <f t="shared" si="2"/>
        <v>0.015384615384615385</v>
      </c>
      <c r="R55" s="57">
        <f t="shared" si="2"/>
        <v>0.003076923076923077</v>
      </c>
      <c r="S55" s="58">
        <f t="shared" si="3"/>
        <v>0.5169230769230769</v>
      </c>
      <c r="U55" s="59"/>
      <c r="V55" s="55" t="s">
        <v>27</v>
      </c>
      <c r="W55" s="56">
        <f t="shared" si="4"/>
        <v>0.336</v>
      </c>
      <c r="X55" s="57">
        <f t="shared" si="4"/>
        <v>0.496</v>
      </c>
      <c r="Y55" s="57">
        <f t="shared" si="4"/>
        <v>0.12533333333333332</v>
      </c>
      <c r="Z55" s="57">
        <f t="shared" si="4"/>
        <v>0.04</v>
      </c>
      <c r="AA55" s="57">
        <f t="shared" si="4"/>
        <v>0.0026666666666666666</v>
      </c>
      <c r="AB55" s="57">
        <f t="shared" si="4"/>
        <v>0</v>
      </c>
      <c r="AC55" s="58">
        <f t="shared" si="5"/>
        <v>0.8320000000000001</v>
      </c>
      <c r="AE55" s="59"/>
      <c r="AF55" s="55" t="s">
        <v>29</v>
      </c>
      <c r="AG55" s="56">
        <f t="shared" si="6"/>
        <v>0.19121447028423771</v>
      </c>
      <c r="AH55" s="57">
        <f t="shared" si="6"/>
        <v>0.35142118863049093</v>
      </c>
      <c r="AI55" s="57">
        <f t="shared" si="6"/>
        <v>0.32558139534883723</v>
      </c>
      <c r="AJ55" s="57">
        <f t="shared" si="6"/>
        <v>0.08527131782945736</v>
      </c>
      <c r="AK55" s="57">
        <f t="shared" si="6"/>
        <v>0.031007751937984496</v>
      </c>
      <c r="AL55" s="57">
        <f t="shared" si="6"/>
        <v>0.015503875968992248</v>
      </c>
      <c r="AM55" s="58">
        <f t="shared" si="7"/>
        <v>0.5426356589147286</v>
      </c>
      <c r="AO55" s="59"/>
      <c r="AP55" s="55" t="s">
        <v>29</v>
      </c>
      <c r="AQ55" s="56">
        <f t="shared" si="8"/>
        <v>0.1994219653179191</v>
      </c>
      <c r="AR55" s="57">
        <f t="shared" si="8"/>
        <v>0.315028901734104</v>
      </c>
      <c r="AS55" s="57">
        <f t="shared" si="8"/>
        <v>0.3179190751445087</v>
      </c>
      <c r="AT55" s="57">
        <f t="shared" si="8"/>
        <v>0.10404624277456648</v>
      </c>
      <c r="AU55" s="57">
        <f t="shared" si="8"/>
        <v>0.04046242774566474</v>
      </c>
      <c r="AV55" s="57">
        <f t="shared" si="8"/>
        <v>0.023121387283236993</v>
      </c>
      <c r="AW55" s="58">
        <f t="shared" si="9"/>
        <v>0.5144508670520231</v>
      </c>
      <c r="AY55" s="59"/>
      <c r="AZ55" s="55" t="s">
        <v>27</v>
      </c>
      <c r="BA55" s="56">
        <f t="shared" si="10"/>
        <v>0.5366568914956011</v>
      </c>
      <c r="BB55" s="57">
        <f t="shared" si="10"/>
        <v>0.40175953079178883</v>
      </c>
      <c r="BC55" s="57">
        <f t="shared" si="10"/>
        <v>0.04105571847507331</v>
      </c>
      <c r="BD55" s="57">
        <f t="shared" si="10"/>
        <v>0.011730205278592375</v>
      </c>
      <c r="BE55" s="57">
        <f t="shared" si="10"/>
        <v>0.005865102639296188</v>
      </c>
      <c r="BF55" s="57">
        <f t="shared" si="10"/>
        <v>0.002932551319648094</v>
      </c>
      <c r="BG55" s="58">
        <f t="shared" si="11"/>
        <v>0.93841642228739</v>
      </c>
    </row>
    <row r="56" spans="1:59" ht="24">
      <c r="A56" s="54"/>
      <c r="B56" s="55" t="s">
        <v>31</v>
      </c>
      <c r="C56" s="56">
        <f t="shared" si="0"/>
        <v>0.30275229357798167</v>
      </c>
      <c r="D56" s="57">
        <f t="shared" si="0"/>
        <v>0.37920489296636084</v>
      </c>
      <c r="E56" s="57">
        <f t="shared" si="0"/>
        <v>0.17737003058103976</v>
      </c>
      <c r="F56" s="57">
        <f t="shared" si="0"/>
        <v>0.11926605504587157</v>
      </c>
      <c r="G56" s="57">
        <f t="shared" si="0"/>
        <v>0.01529051987767584</v>
      </c>
      <c r="H56" s="57">
        <f t="shared" si="0"/>
        <v>0.0061162079510703364</v>
      </c>
      <c r="I56" s="58">
        <f t="shared" si="1"/>
        <v>0.6819571865443426</v>
      </c>
      <c r="K56" s="59"/>
      <c r="L56" s="55" t="s">
        <v>30</v>
      </c>
      <c r="M56" s="56">
        <f t="shared" si="2"/>
        <v>0.2956810631229236</v>
      </c>
      <c r="N56" s="57">
        <f t="shared" si="2"/>
        <v>0.30564784053156147</v>
      </c>
      <c r="O56" s="57">
        <f t="shared" si="2"/>
        <v>0.18604651162790697</v>
      </c>
      <c r="P56" s="57">
        <f t="shared" si="2"/>
        <v>0.15614617940199335</v>
      </c>
      <c r="Q56" s="57">
        <f t="shared" si="2"/>
        <v>0.04318936877076412</v>
      </c>
      <c r="R56" s="57">
        <f t="shared" si="2"/>
        <v>0.013289036544850499</v>
      </c>
      <c r="S56" s="58">
        <f t="shared" si="3"/>
        <v>0.6013289036544851</v>
      </c>
      <c r="U56" s="59"/>
      <c r="V56" s="55" t="s">
        <v>29</v>
      </c>
      <c r="W56" s="56">
        <f t="shared" si="4"/>
        <v>0.23098591549295774</v>
      </c>
      <c r="X56" s="57">
        <f t="shared" si="4"/>
        <v>0.38028169014084506</v>
      </c>
      <c r="Y56" s="57">
        <f t="shared" si="4"/>
        <v>0.29014084507042254</v>
      </c>
      <c r="Z56" s="57">
        <f t="shared" si="4"/>
        <v>0.0676056338028169</v>
      </c>
      <c r="AA56" s="57">
        <f t="shared" si="4"/>
        <v>0.022535211267605635</v>
      </c>
      <c r="AB56" s="57">
        <f t="shared" si="4"/>
        <v>0.008450704225352112</v>
      </c>
      <c r="AC56" s="58">
        <f t="shared" si="5"/>
        <v>0.6112676056338028</v>
      </c>
      <c r="AE56" s="59"/>
      <c r="AF56" s="55" t="s">
        <v>30</v>
      </c>
      <c r="AG56" s="56">
        <f t="shared" si="6"/>
        <v>0.32134831460674157</v>
      </c>
      <c r="AH56" s="57">
        <f t="shared" si="6"/>
        <v>0.30112359550561796</v>
      </c>
      <c r="AI56" s="57">
        <f t="shared" si="6"/>
        <v>0.16404494382022472</v>
      </c>
      <c r="AJ56" s="57">
        <f t="shared" si="6"/>
        <v>0.1707865168539326</v>
      </c>
      <c r="AK56" s="57">
        <f t="shared" si="6"/>
        <v>0.04044943820224719</v>
      </c>
      <c r="AL56" s="57">
        <f t="shared" si="6"/>
        <v>0.0022471910112359553</v>
      </c>
      <c r="AM56" s="58">
        <f t="shared" si="7"/>
        <v>0.6224719101123595</v>
      </c>
      <c r="AO56" s="59"/>
      <c r="AP56" s="55" t="s">
        <v>30</v>
      </c>
      <c r="AQ56" s="56">
        <f t="shared" si="8"/>
        <v>0.3115264797507788</v>
      </c>
      <c r="AR56" s="57">
        <f t="shared" si="8"/>
        <v>0.2866043613707165</v>
      </c>
      <c r="AS56" s="57">
        <f t="shared" si="8"/>
        <v>0.20249221183800623</v>
      </c>
      <c r="AT56" s="57">
        <f t="shared" si="8"/>
        <v>0.16822429906542055</v>
      </c>
      <c r="AU56" s="57">
        <f t="shared" si="8"/>
        <v>0.024922118380062305</v>
      </c>
      <c r="AV56" s="57">
        <f t="shared" si="8"/>
        <v>0.006230529595015576</v>
      </c>
      <c r="AW56" s="58">
        <f t="shared" si="9"/>
        <v>0.5981308411214953</v>
      </c>
      <c r="AY56" s="59"/>
      <c r="AZ56" s="55" t="s">
        <v>29</v>
      </c>
      <c r="BA56" s="56">
        <f t="shared" si="10"/>
        <v>0.24423076923076922</v>
      </c>
      <c r="BB56" s="57">
        <f t="shared" si="10"/>
        <v>0.41346153846153844</v>
      </c>
      <c r="BC56" s="57">
        <f t="shared" si="10"/>
        <v>0.23653846153846153</v>
      </c>
      <c r="BD56" s="57">
        <f t="shared" si="10"/>
        <v>0.08653846153846154</v>
      </c>
      <c r="BE56" s="57">
        <f t="shared" si="10"/>
        <v>0.011538461538461539</v>
      </c>
      <c r="BF56" s="57">
        <f t="shared" si="10"/>
        <v>0.007692307692307693</v>
      </c>
      <c r="BG56" s="58">
        <f t="shared" si="11"/>
        <v>0.6576923076923077</v>
      </c>
    </row>
    <row r="57" spans="1:59" ht="24">
      <c r="A57" s="54"/>
      <c r="B57" s="55" t="s">
        <v>32</v>
      </c>
      <c r="C57" s="56">
        <f aca="true" t="shared" si="12" ref="C57:H66">C24/$I24</f>
        <v>0.3102803738317757</v>
      </c>
      <c r="D57" s="57">
        <f t="shared" si="12"/>
        <v>0.4523364485981308</v>
      </c>
      <c r="E57" s="57">
        <f t="shared" si="12"/>
        <v>0.18504672897196262</v>
      </c>
      <c r="F57" s="57">
        <f t="shared" si="12"/>
        <v>0.037383177570093455</v>
      </c>
      <c r="G57" s="57">
        <f t="shared" si="12"/>
        <v>0.007476635514018692</v>
      </c>
      <c r="H57" s="57">
        <f t="shared" si="12"/>
        <v>0.007476635514018692</v>
      </c>
      <c r="I57" s="58">
        <f t="shared" si="1"/>
        <v>0.7626168224299066</v>
      </c>
      <c r="K57" s="59"/>
      <c r="L57" s="55" t="s">
        <v>31</v>
      </c>
      <c r="M57" s="56">
        <f aca="true" t="shared" si="13" ref="M57:R66">M24/$S24</f>
        <v>0.2782608695652174</v>
      </c>
      <c r="N57" s="57">
        <f t="shared" si="13"/>
        <v>0.4434782608695652</v>
      </c>
      <c r="O57" s="57">
        <f t="shared" si="13"/>
        <v>0.1565217391304348</v>
      </c>
      <c r="P57" s="57">
        <f t="shared" si="13"/>
        <v>0.08985507246376812</v>
      </c>
      <c r="Q57" s="57">
        <f t="shared" si="13"/>
        <v>0.02318840579710145</v>
      </c>
      <c r="R57" s="57">
        <f t="shared" si="13"/>
        <v>0.008695652173913044</v>
      </c>
      <c r="S57" s="58">
        <f t="shared" si="3"/>
        <v>0.7217391304347827</v>
      </c>
      <c r="U57" s="59"/>
      <c r="V57" s="55" t="s">
        <v>30</v>
      </c>
      <c r="W57" s="56">
        <f aca="true" t="shared" si="14" ref="W57:AB66">W24/$AC24</f>
        <v>0.2871287128712871</v>
      </c>
      <c r="X57" s="57">
        <f t="shared" si="14"/>
        <v>0.31683168316831684</v>
      </c>
      <c r="Y57" s="57">
        <f t="shared" si="14"/>
        <v>0.2079207920792079</v>
      </c>
      <c r="Z57" s="57">
        <f t="shared" si="14"/>
        <v>0.12211221122112212</v>
      </c>
      <c r="AA57" s="57">
        <f t="shared" si="14"/>
        <v>0.0594059405940594</v>
      </c>
      <c r="AB57" s="57">
        <f t="shared" si="14"/>
        <v>0.006600660066006601</v>
      </c>
      <c r="AC57" s="58">
        <f t="shared" si="5"/>
        <v>0.6039603960396039</v>
      </c>
      <c r="AE57" s="59"/>
      <c r="AF57" s="55" t="s">
        <v>31</v>
      </c>
      <c r="AG57" s="56">
        <f aca="true" t="shared" si="15" ref="AG57:AL64">AG24/$AM24</f>
        <v>0.2528301886792453</v>
      </c>
      <c r="AH57" s="57">
        <f t="shared" si="15"/>
        <v>0.4830188679245283</v>
      </c>
      <c r="AI57" s="57">
        <f t="shared" si="15"/>
        <v>0.1641509433962264</v>
      </c>
      <c r="AJ57" s="57">
        <f t="shared" si="15"/>
        <v>0.0830188679245283</v>
      </c>
      <c r="AK57" s="57">
        <f t="shared" si="15"/>
        <v>0.013207547169811321</v>
      </c>
      <c r="AL57" s="57">
        <f t="shared" si="15"/>
        <v>0.0037735849056603774</v>
      </c>
      <c r="AM57" s="58">
        <f t="shared" si="7"/>
        <v>0.7358490566037736</v>
      </c>
      <c r="AO57" s="59"/>
      <c r="AP57" s="55" t="s">
        <v>31</v>
      </c>
      <c r="AQ57" s="56">
        <f aca="true" t="shared" si="16" ref="AQ57:AV66">AQ24/$AW24</f>
        <v>0.2692307692307692</v>
      </c>
      <c r="AR57" s="57">
        <f t="shared" si="16"/>
        <v>0.5149572649572649</v>
      </c>
      <c r="AS57" s="57">
        <f t="shared" si="16"/>
        <v>0.11965811965811966</v>
      </c>
      <c r="AT57" s="57">
        <f t="shared" si="16"/>
        <v>0.07692307692307693</v>
      </c>
      <c r="AU57" s="57">
        <f t="shared" si="16"/>
        <v>0.014957264957264958</v>
      </c>
      <c r="AV57" s="57">
        <f t="shared" si="16"/>
        <v>0.004273504273504274</v>
      </c>
      <c r="AW57" s="58">
        <f t="shared" si="9"/>
        <v>0.7841880341880341</v>
      </c>
      <c r="AY57" s="59"/>
      <c r="AZ57" s="55" t="s">
        <v>31</v>
      </c>
      <c r="BA57" s="56">
        <f aca="true" t="shared" si="17" ref="BA57:BF66">BA24/$BG24</f>
        <v>0.3456561922365989</v>
      </c>
      <c r="BB57" s="57">
        <f t="shared" si="17"/>
        <v>0.43622920517560076</v>
      </c>
      <c r="BC57" s="57">
        <f t="shared" si="17"/>
        <v>0.14602587800369685</v>
      </c>
      <c r="BD57" s="57">
        <f t="shared" si="17"/>
        <v>0.053604436229205174</v>
      </c>
      <c r="BE57" s="57">
        <f t="shared" si="17"/>
        <v>0.014787430683918669</v>
      </c>
      <c r="BF57" s="57">
        <f t="shared" si="17"/>
        <v>0.0036968576709796672</v>
      </c>
      <c r="BG57" s="58">
        <f t="shared" si="11"/>
        <v>0.7818853974121996</v>
      </c>
    </row>
    <row r="58" spans="1:59" ht="24">
      <c r="A58" s="54"/>
      <c r="B58" s="55" t="s">
        <v>33</v>
      </c>
      <c r="C58" s="56">
        <f t="shared" si="12"/>
        <v>0.2872727272727273</v>
      </c>
      <c r="D58" s="57">
        <f t="shared" si="12"/>
        <v>0.2727272727272727</v>
      </c>
      <c r="E58" s="57">
        <f t="shared" si="12"/>
        <v>0.3018181818181818</v>
      </c>
      <c r="F58" s="57">
        <f t="shared" si="12"/>
        <v>0.08727272727272728</v>
      </c>
      <c r="G58" s="57">
        <f t="shared" si="12"/>
        <v>0.025454545454545455</v>
      </c>
      <c r="H58" s="57">
        <f t="shared" si="12"/>
        <v>0.025454545454545455</v>
      </c>
      <c r="I58" s="58">
        <f t="shared" si="1"/>
        <v>0.56</v>
      </c>
      <c r="K58" s="59"/>
      <c r="L58" s="55" t="s">
        <v>32</v>
      </c>
      <c r="M58" s="56">
        <f t="shared" si="13"/>
        <v>0.3656716417910448</v>
      </c>
      <c r="N58" s="57">
        <f t="shared" si="13"/>
        <v>0.44402985074626866</v>
      </c>
      <c r="O58" s="57">
        <f t="shared" si="13"/>
        <v>0.13805970149253732</v>
      </c>
      <c r="P58" s="57">
        <f t="shared" si="13"/>
        <v>0.03731343283582089</v>
      </c>
      <c r="Q58" s="57">
        <f t="shared" si="13"/>
        <v>0.014925373134328358</v>
      </c>
      <c r="R58" s="57">
        <f t="shared" si="13"/>
        <v>0</v>
      </c>
      <c r="S58" s="58">
        <f t="shared" si="3"/>
        <v>0.8097014925373134</v>
      </c>
      <c r="U58" s="59"/>
      <c r="V58" s="55" t="s">
        <v>31</v>
      </c>
      <c r="W58" s="56">
        <f t="shared" si="14"/>
        <v>0.23354564755838642</v>
      </c>
      <c r="X58" s="57">
        <f t="shared" si="14"/>
        <v>0.505307855626327</v>
      </c>
      <c r="Y58" s="57">
        <f t="shared" si="14"/>
        <v>0.16348195329087048</v>
      </c>
      <c r="Z58" s="57">
        <f t="shared" si="14"/>
        <v>0.07855626326963906</v>
      </c>
      <c r="AA58" s="57">
        <f t="shared" si="14"/>
        <v>0.012738853503184714</v>
      </c>
      <c r="AB58" s="57">
        <f t="shared" si="14"/>
        <v>0.006369426751592357</v>
      </c>
      <c r="AC58" s="58">
        <f t="shared" si="5"/>
        <v>0.7388535031847134</v>
      </c>
      <c r="AE58" s="59"/>
      <c r="AF58" s="55" t="s">
        <v>34</v>
      </c>
      <c r="AG58" s="56">
        <f t="shared" si="15"/>
        <v>0.1864406779661017</v>
      </c>
      <c r="AH58" s="57">
        <f t="shared" si="15"/>
        <v>0.4449152542372881</v>
      </c>
      <c r="AI58" s="57">
        <f t="shared" si="15"/>
        <v>0.24152542372881355</v>
      </c>
      <c r="AJ58" s="57">
        <f t="shared" si="15"/>
        <v>0.11440677966101695</v>
      </c>
      <c r="AK58" s="57">
        <f t="shared" si="15"/>
        <v>0.00847457627118644</v>
      </c>
      <c r="AL58" s="57">
        <f t="shared" si="15"/>
        <v>0.00423728813559322</v>
      </c>
      <c r="AM58" s="58">
        <f t="shared" si="7"/>
        <v>0.6313559322033898</v>
      </c>
      <c r="AO58" s="59"/>
      <c r="AP58" s="55" t="s">
        <v>33</v>
      </c>
      <c r="AQ58" s="56">
        <f t="shared" si="16"/>
        <v>0.32517482517482516</v>
      </c>
      <c r="AR58" s="57">
        <f t="shared" si="16"/>
        <v>0.3321678321678322</v>
      </c>
      <c r="AS58" s="57">
        <f t="shared" si="16"/>
        <v>0.2097902097902098</v>
      </c>
      <c r="AT58" s="57">
        <f t="shared" si="16"/>
        <v>0.09090909090909091</v>
      </c>
      <c r="AU58" s="57">
        <f t="shared" si="16"/>
        <v>0.024475524475524476</v>
      </c>
      <c r="AV58" s="57">
        <f t="shared" si="16"/>
        <v>0.017482517482517484</v>
      </c>
      <c r="AW58" s="58">
        <f t="shared" si="9"/>
        <v>0.6573426573426573</v>
      </c>
      <c r="AY58" s="59"/>
      <c r="AZ58" s="55" t="s">
        <v>33</v>
      </c>
      <c r="BA58" s="56">
        <f t="shared" si="17"/>
        <v>0.28191489361702127</v>
      </c>
      <c r="BB58" s="57">
        <f t="shared" si="17"/>
        <v>0.3351063829787234</v>
      </c>
      <c r="BC58" s="57">
        <f t="shared" si="17"/>
        <v>0.26595744680851063</v>
      </c>
      <c r="BD58" s="57">
        <f t="shared" si="17"/>
        <v>0.0797872340425532</v>
      </c>
      <c r="BE58" s="57">
        <f t="shared" si="17"/>
        <v>0.023936170212765957</v>
      </c>
      <c r="BF58" s="57">
        <f t="shared" si="17"/>
        <v>0.013297872340425532</v>
      </c>
      <c r="BG58" s="58">
        <f t="shared" si="11"/>
        <v>0.6170212765957447</v>
      </c>
    </row>
    <row r="59" spans="1:59" ht="12.75">
      <c r="A59" s="54"/>
      <c r="B59" s="55" t="s">
        <v>35</v>
      </c>
      <c r="C59" s="56">
        <f t="shared" si="12"/>
        <v>0.2873134328358209</v>
      </c>
      <c r="D59" s="57">
        <f t="shared" si="12"/>
        <v>0.43656716417910446</v>
      </c>
      <c r="E59" s="57">
        <f t="shared" si="12"/>
        <v>0.1417910447761194</v>
      </c>
      <c r="F59" s="57">
        <f t="shared" si="12"/>
        <v>0.09328358208955224</v>
      </c>
      <c r="G59" s="57">
        <f t="shared" si="12"/>
        <v>0.022388059701492536</v>
      </c>
      <c r="H59" s="57">
        <f t="shared" si="12"/>
        <v>0.018656716417910446</v>
      </c>
      <c r="I59" s="58">
        <f t="shared" si="1"/>
        <v>0.7238805970149254</v>
      </c>
      <c r="K59" s="59"/>
      <c r="L59" s="55" t="s">
        <v>33</v>
      </c>
      <c r="M59" s="56">
        <f t="shared" si="13"/>
        <v>0.3548387096774194</v>
      </c>
      <c r="N59" s="57">
        <f t="shared" si="13"/>
        <v>0.32661290322580644</v>
      </c>
      <c r="O59" s="57">
        <f t="shared" si="13"/>
        <v>0.1814516129032258</v>
      </c>
      <c r="P59" s="57">
        <f t="shared" si="13"/>
        <v>0.0846774193548387</v>
      </c>
      <c r="Q59" s="57">
        <f t="shared" si="13"/>
        <v>0.03225806451612903</v>
      </c>
      <c r="R59" s="57">
        <f t="shared" si="13"/>
        <v>0.020161290322580645</v>
      </c>
      <c r="S59" s="58">
        <f t="shared" si="3"/>
        <v>0.6814516129032258</v>
      </c>
      <c r="U59" s="59"/>
      <c r="V59" s="55" t="s">
        <v>33</v>
      </c>
      <c r="W59" s="56">
        <f t="shared" si="14"/>
        <v>0.31313131313131315</v>
      </c>
      <c r="X59" s="57">
        <f t="shared" si="14"/>
        <v>0.29292929292929293</v>
      </c>
      <c r="Y59" s="57">
        <f t="shared" si="14"/>
        <v>0.2558922558922559</v>
      </c>
      <c r="Z59" s="57">
        <f t="shared" si="14"/>
        <v>0.10437710437710437</v>
      </c>
      <c r="AA59" s="57">
        <f t="shared" si="14"/>
        <v>0.020202020202020204</v>
      </c>
      <c r="AB59" s="57">
        <f t="shared" si="14"/>
        <v>0.013468013468013467</v>
      </c>
      <c r="AC59" s="58">
        <f t="shared" si="5"/>
        <v>0.6060606060606061</v>
      </c>
      <c r="AE59" s="59"/>
      <c r="AF59" s="55" t="s">
        <v>36</v>
      </c>
      <c r="AG59" s="56">
        <f t="shared" si="15"/>
        <v>0.13805970149253732</v>
      </c>
      <c r="AH59" s="57">
        <f t="shared" si="15"/>
        <v>0.48507462686567165</v>
      </c>
      <c r="AI59" s="57">
        <f t="shared" si="15"/>
        <v>0.2537313432835821</v>
      </c>
      <c r="AJ59" s="57">
        <f t="shared" si="15"/>
        <v>0.08582089552238806</v>
      </c>
      <c r="AK59" s="57">
        <f t="shared" si="15"/>
        <v>0.026119402985074626</v>
      </c>
      <c r="AL59" s="57">
        <f t="shared" si="15"/>
        <v>0.011194029850746268</v>
      </c>
      <c r="AM59" s="58">
        <f t="shared" si="7"/>
        <v>0.6231343283582089</v>
      </c>
      <c r="AO59" s="59"/>
      <c r="AP59" s="55" t="s">
        <v>37</v>
      </c>
      <c r="AQ59" s="56">
        <f t="shared" si="16"/>
        <v>0.2727272727272727</v>
      </c>
      <c r="AR59" s="57">
        <f t="shared" si="16"/>
        <v>0.37373737373737376</v>
      </c>
      <c r="AS59" s="57">
        <f t="shared" si="16"/>
        <v>0.24242424242424243</v>
      </c>
      <c r="AT59" s="57">
        <f t="shared" si="16"/>
        <v>0.09427609427609428</v>
      </c>
      <c r="AU59" s="57">
        <f t="shared" si="16"/>
        <v>0.013468013468013467</v>
      </c>
      <c r="AV59" s="57">
        <f t="shared" si="16"/>
        <v>0.003367003367003367</v>
      </c>
      <c r="AW59" s="58">
        <f t="shared" si="9"/>
        <v>0.6464646464646464</v>
      </c>
      <c r="AY59" s="59"/>
      <c r="AZ59" s="55" t="s">
        <v>35</v>
      </c>
      <c r="BA59" s="56">
        <f t="shared" si="17"/>
        <v>0.31865284974093266</v>
      </c>
      <c r="BB59" s="57">
        <f t="shared" si="17"/>
        <v>0.4637305699481865</v>
      </c>
      <c r="BC59" s="57">
        <f t="shared" si="17"/>
        <v>0.13212435233160622</v>
      </c>
      <c r="BD59" s="57">
        <f t="shared" si="17"/>
        <v>0.06994818652849741</v>
      </c>
      <c r="BE59" s="57">
        <f t="shared" si="17"/>
        <v>0.007772020725388601</v>
      </c>
      <c r="BF59" s="57">
        <f t="shared" si="17"/>
        <v>0.007772020725388601</v>
      </c>
      <c r="BG59" s="58">
        <f t="shared" si="11"/>
        <v>0.7823834196891192</v>
      </c>
    </row>
    <row r="60" spans="1:59" ht="12.75">
      <c r="A60" s="54"/>
      <c r="B60" s="55" t="s">
        <v>37</v>
      </c>
      <c r="C60" s="56">
        <f t="shared" si="12"/>
        <v>0.3951612903225806</v>
      </c>
      <c r="D60" s="57">
        <f t="shared" si="12"/>
        <v>0.34274193548387094</v>
      </c>
      <c r="E60" s="57">
        <f t="shared" si="12"/>
        <v>0.15725806451612903</v>
      </c>
      <c r="F60" s="57">
        <f t="shared" si="12"/>
        <v>0.0846774193548387</v>
      </c>
      <c r="G60" s="57">
        <f t="shared" si="12"/>
        <v>0.020161290322580645</v>
      </c>
      <c r="H60" s="57">
        <f t="shared" si="12"/>
        <v>0</v>
      </c>
      <c r="I60" s="58">
        <f t="shared" si="1"/>
        <v>0.7379032258064515</v>
      </c>
      <c r="K60" s="59"/>
      <c r="L60" s="55" t="s">
        <v>35</v>
      </c>
      <c r="M60" s="56">
        <f t="shared" si="13"/>
        <v>0.34104046242774566</v>
      </c>
      <c r="N60" s="57">
        <f t="shared" si="13"/>
        <v>0.4508670520231214</v>
      </c>
      <c r="O60" s="57">
        <f t="shared" si="13"/>
        <v>0.16184971098265896</v>
      </c>
      <c r="P60" s="57">
        <f t="shared" si="13"/>
        <v>0.04046242774566474</v>
      </c>
      <c r="Q60" s="57">
        <f t="shared" si="13"/>
        <v>0.005780346820809248</v>
      </c>
      <c r="R60" s="57">
        <f t="shared" si="13"/>
        <v>0</v>
      </c>
      <c r="S60" s="58">
        <f t="shared" si="3"/>
        <v>0.791907514450867</v>
      </c>
      <c r="U60" s="59"/>
      <c r="V60" s="55" t="s">
        <v>35</v>
      </c>
      <c r="W60" s="56">
        <f t="shared" si="14"/>
        <v>0.3436123348017621</v>
      </c>
      <c r="X60" s="57">
        <f t="shared" si="14"/>
        <v>0.3788546255506608</v>
      </c>
      <c r="Y60" s="57">
        <f t="shared" si="14"/>
        <v>0.1762114537444934</v>
      </c>
      <c r="Z60" s="57">
        <f t="shared" si="14"/>
        <v>0.0881057268722467</v>
      </c>
      <c r="AA60" s="57">
        <f t="shared" si="14"/>
        <v>0.004405286343612335</v>
      </c>
      <c r="AB60" s="57">
        <f t="shared" si="14"/>
        <v>0.00881057268722467</v>
      </c>
      <c r="AC60" s="58">
        <f t="shared" si="5"/>
        <v>0.722466960352423</v>
      </c>
      <c r="AE60" s="59"/>
      <c r="AF60" s="55" t="s">
        <v>38</v>
      </c>
      <c r="AG60" s="56">
        <f t="shared" si="15"/>
        <v>0.13015463917525774</v>
      </c>
      <c r="AH60" s="57">
        <f t="shared" si="15"/>
        <v>0.34536082474226804</v>
      </c>
      <c r="AI60" s="57">
        <f t="shared" si="15"/>
        <v>0.33118556701030927</v>
      </c>
      <c r="AJ60" s="57">
        <f t="shared" si="15"/>
        <v>0.15206185567010308</v>
      </c>
      <c r="AK60" s="57">
        <f t="shared" si="15"/>
        <v>0.03221649484536082</v>
      </c>
      <c r="AL60" s="57">
        <f t="shared" si="15"/>
        <v>0.00902061855670103</v>
      </c>
      <c r="AM60" s="58">
        <f t="shared" si="7"/>
        <v>0.47551546391752575</v>
      </c>
      <c r="AO60" s="59"/>
      <c r="AP60" s="55" t="s">
        <v>39</v>
      </c>
      <c r="AQ60" s="56">
        <f t="shared" si="16"/>
        <v>0.18769230769230769</v>
      </c>
      <c r="AR60" s="57">
        <f t="shared" si="16"/>
        <v>0.5169230769230769</v>
      </c>
      <c r="AS60" s="57">
        <f t="shared" si="16"/>
        <v>0.20615384615384616</v>
      </c>
      <c r="AT60" s="57">
        <f t="shared" si="16"/>
        <v>0.052307692307692305</v>
      </c>
      <c r="AU60" s="57">
        <f t="shared" si="16"/>
        <v>0.024615384615384615</v>
      </c>
      <c r="AV60" s="57">
        <f t="shared" si="16"/>
        <v>0.012307692307692308</v>
      </c>
      <c r="AW60" s="58">
        <f t="shared" si="9"/>
        <v>0.7046153846153846</v>
      </c>
      <c r="AY60" s="59"/>
      <c r="AZ60" s="55" t="s">
        <v>37</v>
      </c>
      <c r="BA60" s="56">
        <f t="shared" si="17"/>
        <v>0.31695331695331697</v>
      </c>
      <c r="BB60" s="57">
        <f t="shared" si="17"/>
        <v>0.36117936117936117</v>
      </c>
      <c r="BC60" s="57">
        <f t="shared" si="17"/>
        <v>0.19901719901719903</v>
      </c>
      <c r="BD60" s="57">
        <f t="shared" si="17"/>
        <v>0.08845208845208845</v>
      </c>
      <c r="BE60" s="57">
        <f t="shared" si="17"/>
        <v>0.02702702702702703</v>
      </c>
      <c r="BF60" s="57">
        <f t="shared" si="17"/>
        <v>0.007371007371007371</v>
      </c>
      <c r="BG60" s="58">
        <f t="shared" si="11"/>
        <v>0.6781326781326782</v>
      </c>
    </row>
    <row r="61" spans="1:59" ht="24">
      <c r="A61" s="54"/>
      <c r="B61" s="55" t="s">
        <v>39</v>
      </c>
      <c r="C61" s="56">
        <f t="shared" si="12"/>
        <v>0.2123076923076923</v>
      </c>
      <c r="D61" s="57">
        <f t="shared" si="12"/>
        <v>0.4276923076923077</v>
      </c>
      <c r="E61" s="57">
        <f t="shared" si="12"/>
        <v>0.27384615384615385</v>
      </c>
      <c r="F61" s="57">
        <f t="shared" si="12"/>
        <v>0.052307692307692305</v>
      </c>
      <c r="G61" s="57">
        <f t="shared" si="12"/>
        <v>0.024615384615384615</v>
      </c>
      <c r="H61" s="57">
        <f t="shared" si="12"/>
        <v>0.009230769230769232</v>
      </c>
      <c r="I61" s="58">
        <f t="shared" si="1"/>
        <v>0.64</v>
      </c>
      <c r="K61" s="59"/>
      <c r="L61" s="55" t="s">
        <v>40</v>
      </c>
      <c r="M61" s="56">
        <f t="shared" si="13"/>
        <v>0.1875</v>
      </c>
      <c r="N61" s="57">
        <f t="shared" si="13"/>
        <v>0.375</v>
      </c>
      <c r="O61" s="57">
        <f t="shared" si="13"/>
        <v>0.296875</v>
      </c>
      <c r="P61" s="57">
        <f t="shared" si="13"/>
        <v>0.125</v>
      </c>
      <c r="Q61" s="57">
        <f t="shared" si="13"/>
        <v>0</v>
      </c>
      <c r="R61" s="57">
        <f t="shared" si="13"/>
        <v>0.015625</v>
      </c>
      <c r="S61" s="58">
        <f t="shared" si="3"/>
        <v>0.5625</v>
      </c>
      <c r="U61" s="59"/>
      <c r="V61" s="55" t="s">
        <v>39</v>
      </c>
      <c r="W61" s="56">
        <f t="shared" si="14"/>
        <v>0.1955128205128205</v>
      </c>
      <c r="X61" s="57">
        <f t="shared" si="14"/>
        <v>0.4967948717948718</v>
      </c>
      <c r="Y61" s="57">
        <f t="shared" si="14"/>
        <v>0.22435897435897437</v>
      </c>
      <c r="Z61" s="57">
        <f t="shared" si="14"/>
        <v>0.04807692307692308</v>
      </c>
      <c r="AA61" s="57">
        <f t="shared" si="14"/>
        <v>0.019230769230769232</v>
      </c>
      <c r="AB61" s="57">
        <f t="shared" si="14"/>
        <v>0.016025641025641024</v>
      </c>
      <c r="AC61" s="58">
        <f t="shared" si="5"/>
        <v>0.6923076923076923</v>
      </c>
      <c r="AE61" s="59"/>
      <c r="AF61" s="55" t="s">
        <v>41</v>
      </c>
      <c r="AG61" s="56">
        <f t="shared" si="15"/>
        <v>0.2222222222222222</v>
      </c>
      <c r="AH61" s="57">
        <f t="shared" si="15"/>
        <v>0.3648148148148148</v>
      </c>
      <c r="AI61" s="57">
        <f t="shared" si="15"/>
        <v>0.2574074074074074</v>
      </c>
      <c r="AJ61" s="57">
        <f t="shared" si="15"/>
        <v>0.10555555555555556</v>
      </c>
      <c r="AK61" s="57">
        <f t="shared" si="15"/>
        <v>0.03888888888888889</v>
      </c>
      <c r="AL61" s="57">
        <f t="shared" si="15"/>
        <v>0.011111111111111112</v>
      </c>
      <c r="AM61" s="58">
        <f t="shared" si="7"/>
        <v>0.587037037037037</v>
      </c>
      <c r="AO61" s="59"/>
      <c r="AP61" s="55" t="s">
        <v>34</v>
      </c>
      <c r="AQ61" s="56">
        <f t="shared" si="16"/>
        <v>0.22591362126245848</v>
      </c>
      <c r="AR61" s="57">
        <f t="shared" si="16"/>
        <v>0.45514950166112955</v>
      </c>
      <c r="AS61" s="57">
        <f t="shared" si="16"/>
        <v>0.22591362126245848</v>
      </c>
      <c r="AT61" s="57">
        <f t="shared" si="16"/>
        <v>0.08637873754152824</v>
      </c>
      <c r="AU61" s="57">
        <f t="shared" si="16"/>
        <v>0.006644518272425249</v>
      </c>
      <c r="AV61" s="57">
        <f t="shared" si="16"/>
        <v>0</v>
      </c>
      <c r="AW61" s="58">
        <f t="shared" si="9"/>
        <v>0.6810631229235881</v>
      </c>
      <c r="AY61" s="59"/>
      <c r="AZ61" s="55" t="s">
        <v>40</v>
      </c>
      <c r="BA61" s="56">
        <f t="shared" si="17"/>
        <v>0.23275862068965517</v>
      </c>
      <c r="BB61" s="57">
        <f t="shared" si="17"/>
        <v>0.4482758620689655</v>
      </c>
      <c r="BC61" s="57">
        <f t="shared" si="17"/>
        <v>0.19827586206896552</v>
      </c>
      <c r="BD61" s="57">
        <f t="shared" si="17"/>
        <v>0.11206896551724138</v>
      </c>
      <c r="BE61" s="57">
        <f t="shared" si="17"/>
        <v>0.008620689655172414</v>
      </c>
      <c r="BF61" s="57">
        <f t="shared" si="17"/>
        <v>0</v>
      </c>
      <c r="BG61" s="58">
        <f t="shared" si="11"/>
        <v>0.6810344827586207</v>
      </c>
    </row>
    <row r="62" spans="1:59" ht="12.75">
      <c r="A62" s="54"/>
      <c r="B62" s="55" t="s">
        <v>34</v>
      </c>
      <c r="C62" s="56">
        <f t="shared" si="12"/>
        <v>0.22758620689655173</v>
      </c>
      <c r="D62" s="57">
        <f t="shared" si="12"/>
        <v>0.3931034482758621</v>
      </c>
      <c r="E62" s="57">
        <f t="shared" si="12"/>
        <v>0.23103448275862068</v>
      </c>
      <c r="F62" s="57">
        <f t="shared" si="12"/>
        <v>0.11379310344827587</v>
      </c>
      <c r="G62" s="57">
        <f t="shared" si="12"/>
        <v>0.03103448275862069</v>
      </c>
      <c r="H62" s="57">
        <f t="shared" si="12"/>
        <v>0.0034482758620689655</v>
      </c>
      <c r="I62" s="58">
        <f t="shared" si="1"/>
        <v>0.6206896551724138</v>
      </c>
      <c r="K62" s="59"/>
      <c r="L62" s="55" t="s">
        <v>42</v>
      </c>
      <c r="M62" s="56">
        <f t="shared" si="13"/>
        <v>0.3333333333333333</v>
      </c>
      <c r="N62" s="57">
        <f t="shared" si="13"/>
        <v>0.36363636363636365</v>
      </c>
      <c r="O62" s="57">
        <f t="shared" si="13"/>
        <v>0.12727272727272726</v>
      </c>
      <c r="P62" s="57">
        <f t="shared" si="13"/>
        <v>0.11515151515151516</v>
      </c>
      <c r="Q62" s="57">
        <f t="shared" si="13"/>
        <v>0.048484848484848485</v>
      </c>
      <c r="R62" s="57">
        <f t="shared" si="13"/>
        <v>0.012121212121212121</v>
      </c>
      <c r="S62" s="58">
        <f t="shared" si="3"/>
        <v>0.696969696969697</v>
      </c>
      <c r="U62" s="59"/>
      <c r="V62" s="55" t="s">
        <v>34</v>
      </c>
      <c r="W62" s="56">
        <f t="shared" si="14"/>
        <v>0.22983870967741934</v>
      </c>
      <c r="X62" s="57">
        <f t="shared" si="14"/>
        <v>0.4274193548387097</v>
      </c>
      <c r="Y62" s="57">
        <f t="shared" si="14"/>
        <v>0.18548387096774194</v>
      </c>
      <c r="Z62" s="57">
        <f t="shared" si="14"/>
        <v>0.13709677419354838</v>
      </c>
      <c r="AA62" s="57">
        <f t="shared" si="14"/>
        <v>0.020161290322580645</v>
      </c>
      <c r="AB62" s="57">
        <f t="shared" si="14"/>
        <v>0</v>
      </c>
      <c r="AC62" s="58">
        <f t="shared" si="5"/>
        <v>0.657258064516129</v>
      </c>
      <c r="AE62" s="59"/>
      <c r="AF62" s="55" t="s">
        <v>43</v>
      </c>
      <c r="AG62" s="56">
        <f t="shared" si="15"/>
        <v>0.20391061452513967</v>
      </c>
      <c r="AH62" s="57">
        <f t="shared" si="15"/>
        <v>0.45251396648044695</v>
      </c>
      <c r="AI62" s="57">
        <f t="shared" si="15"/>
        <v>0.22346368715083798</v>
      </c>
      <c r="AJ62" s="57">
        <f t="shared" si="15"/>
        <v>0.10335195530726257</v>
      </c>
      <c r="AK62" s="57">
        <f t="shared" si="15"/>
        <v>0.013966480446927373</v>
      </c>
      <c r="AL62" s="57">
        <f t="shared" si="15"/>
        <v>0.002793296089385475</v>
      </c>
      <c r="AM62" s="58">
        <f t="shared" si="7"/>
        <v>0.6564245810055866</v>
      </c>
      <c r="AO62" s="59"/>
      <c r="AP62" s="55" t="s">
        <v>36</v>
      </c>
      <c r="AQ62" s="56">
        <f t="shared" si="16"/>
        <v>0.1684981684981685</v>
      </c>
      <c r="AR62" s="57">
        <f t="shared" si="16"/>
        <v>0.5164835164835165</v>
      </c>
      <c r="AS62" s="57">
        <f t="shared" si="16"/>
        <v>0.21245421245421245</v>
      </c>
      <c r="AT62" s="57">
        <f t="shared" si="16"/>
        <v>0.07326007326007326</v>
      </c>
      <c r="AU62" s="57">
        <f t="shared" si="16"/>
        <v>0.02197802197802198</v>
      </c>
      <c r="AV62" s="57">
        <f t="shared" si="16"/>
        <v>0.007326007326007326</v>
      </c>
      <c r="AW62" s="58">
        <f t="shared" si="9"/>
        <v>0.684981684981685</v>
      </c>
      <c r="AY62" s="59"/>
      <c r="AZ62" s="55" t="s">
        <v>39</v>
      </c>
      <c r="BA62" s="56">
        <f t="shared" si="17"/>
        <v>0.24074074074074073</v>
      </c>
      <c r="BB62" s="57">
        <f t="shared" si="17"/>
        <v>0.48412698412698413</v>
      </c>
      <c r="BC62" s="57">
        <f t="shared" si="17"/>
        <v>0.21164021164021163</v>
      </c>
      <c r="BD62" s="57">
        <f t="shared" si="17"/>
        <v>0.042328042328042326</v>
      </c>
      <c r="BE62" s="57">
        <f t="shared" si="17"/>
        <v>0.010582010582010581</v>
      </c>
      <c r="BF62" s="57">
        <f t="shared" si="17"/>
        <v>0.010582010582010581</v>
      </c>
      <c r="BG62" s="58">
        <f t="shared" si="11"/>
        <v>0.7248677248677249</v>
      </c>
    </row>
    <row r="63" spans="1:59" ht="12.75">
      <c r="A63" s="54"/>
      <c r="B63" s="55" t="s">
        <v>36</v>
      </c>
      <c r="C63" s="56">
        <f t="shared" si="12"/>
        <v>0.20065789473684212</v>
      </c>
      <c r="D63" s="57">
        <f t="shared" si="12"/>
        <v>0.42105263157894735</v>
      </c>
      <c r="E63" s="57">
        <f t="shared" si="12"/>
        <v>0.25</v>
      </c>
      <c r="F63" s="57">
        <f t="shared" si="12"/>
        <v>0.08881578947368421</v>
      </c>
      <c r="G63" s="57">
        <f t="shared" si="12"/>
        <v>0.039473684210526314</v>
      </c>
      <c r="H63" s="57">
        <f t="shared" si="12"/>
        <v>0</v>
      </c>
      <c r="I63" s="58">
        <f t="shared" si="1"/>
        <v>0.6217105263157895</v>
      </c>
      <c r="K63" s="59"/>
      <c r="L63" s="55" t="s">
        <v>39</v>
      </c>
      <c r="M63" s="56">
        <f t="shared" si="13"/>
        <v>0.2532467532467532</v>
      </c>
      <c r="N63" s="57">
        <f t="shared" si="13"/>
        <v>0.4448051948051948</v>
      </c>
      <c r="O63" s="57">
        <f t="shared" si="13"/>
        <v>0.22402597402597402</v>
      </c>
      <c r="P63" s="57">
        <f t="shared" si="13"/>
        <v>0.03571428571428571</v>
      </c>
      <c r="Q63" s="57">
        <f t="shared" si="13"/>
        <v>0.022727272727272728</v>
      </c>
      <c r="R63" s="57">
        <f t="shared" si="13"/>
        <v>0.01948051948051948</v>
      </c>
      <c r="S63" s="58">
        <f t="shared" si="3"/>
        <v>0.698051948051948</v>
      </c>
      <c r="U63" s="59"/>
      <c r="V63" s="55" t="s">
        <v>36</v>
      </c>
      <c r="W63" s="56">
        <f t="shared" si="14"/>
        <v>0.15985130111524162</v>
      </c>
      <c r="X63" s="57">
        <f t="shared" si="14"/>
        <v>0.46096654275092935</v>
      </c>
      <c r="Y63" s="57">
        <f t="shared" si="14"/>
        <v>0.26765799256505574</v>
      </c>
      <c r="Z63" s="57">
        <f t="shared" si="14"/>
        <v>0.07063197026022305</v>
      </c>
      <c r="AA63" s="57">
        <f t="shared" si="14"/>
        <v>0.03717472118959108</v>
      </c>
      <c r="AB63" s="57">
        <f t="shared" si="14"/>
        <v>0.0037174721189591076</v>
      </c>
      <c r="AC63" s="58">
        <f t="shared" si="5"/>
        <v>0.620817843866171</v>
      </c>
      <c r="AE63" s="59"/>
      <c r="AF63" s="55" t="s">
        <v>44</v>
      </c>
      <c r="AG63" s="56">
        <f t="shared" si="15"/>
        <v>0.30855018587360594</v>
      </c>
      <c r="AH63" s="57">
        <f t="shared" si="15"/>
        <v>0.4944237918215613</v>
      </c>
      <c r="AI63" s="57">
        <f t="shared" si="15"/>
        <v>0.1449814126394052</v>
      </c>
      <c r="AJ63" s="57">
        <f t="shared" si="15"/>
        <v>0.026022304832713755</v>
      </c>
      <c r="AK63" s="57">
        <f t="shared" si="15"/>
        <v>0.01858736059479554</v>
      </c>
      <c r="AL63" s="57">
        <f t="shared" si="15"/>
        <v>0.007434944237918215</v>
      </c>
      <c r="AM63" s="58">
        <f t="shared" si="7"/>
        <v>0.8029739776951672</v>
      </c>
      <c r="AO63" s="59"/>
      <c r="AP63" s="55" t="s">
        <v>38</v>
      </c>
      <c r="AQ63" s="56">
        <f t="shared" si="16"/>
        <v>0.1631663974151858</v>
      </c>
      <c r="AR63" s="57">
        <f t="shared" si="16"/>
        <v>0.3764135702746365</v>
      </c>
      <c r="AS63" s="57">
        <f t="shared" si="16"/>
        <v>0.3150242326332795</v>
      </c>
      <c r="AT63" s="57">
        <f t="shared" si="16"/>
        <v>0.1308562197092084</v>
      </c>
      <c r="AU63" s="57">
        <f t="shared" si="16"/>
        <v>0.011308562197092083</v>
      </c>
      <c r="AV63" s="57">
        <f t="shared" si="16"/>
        <v>0.0032310177705977385</v>
      </c>
      <c r="AW63" s="58">
        <f t="shared" si="9"/>
        <v>0.5395799676898223</v>
      </c>
      <c r="AY63" s="59"/>
      <c r="AZ63" s="55" t="s">
        <v>34</v>
      </c>
      <c r="BA63" s="56">
        <f t="shared" si="17"/>
        <v>0.2271062271062271</v>
      </c>
      <c r="BB63" s="57">
        <f t="shared" si="17"/>
        <v>0.4139194139194139</v>
      </c>
      <c r="BC63" s="57">
        <f t="shared" si="17"/>
        <v>0.21978021978021978</v>
      </c>
      <c r="BD63" s="57">
        <f t="shared" si="17"/>
        <v>0.1282051282051282</v>
      </c>
      <c r="BE63" s="57">
        <f t="shared" si="17"/>
        <v>0.01098901098901099</v>
      </c>
      <c r="BF63" s="57">
        <f t="shared" si="17"/>
        <v>0</v>
      </c>
      <c r="BG63" s="58">
        <f t="shared" si="11"/>
        <v>0.641025641025641</v>
      </c>
    </row>
    <row r="64" spans="1:59" ht="24.75" thickBot="1">
      <c r="A64" s="54"/>
      <c r="B64" s="55" t="s">
        <v>38</v>
      </c>
      <c r="C64" s="56">
        <f t="shared" si="12"/>
        <v>0.23711340206185566</v>
      </c>
      <c r="D64" s="57">
        <f t="shared" si="12"/>
        <v>0.38144329896907214</v>
      </c>
      <c r="E64" s="57">
        <f t="shared" si="12"/>
        <v>0.28865979381443296</v>
      </c>
      <c r="F64" s="57">
        <f t="shared" si="12"/>
        <v>0.08247422680412371</v>
      </c>
      <c r="G64" s="57">
        <f t="shared" si="12"/>
        <v>0.010309278350515464</v>
      </c>
      <c r="H64" s="57">
        <f t="shared" si="12"/>
        <v>0</v>
      </c>
      <c r="I64" s="58">
        <f t="shared" si="1"/>
        <v>0.6185567010309279</v>
      </c>
      <c r="K64" s="59"/>
      <c r="L64" s="55" t="s">
        <v>34</v>
      </c>
      <c r="M64" s="56">
        <f t="shared" si="13"/>
        <v>0.26859504132231404</v>
      </c>
      <c r="N64" s="57">
        <f t="shared" si="13"/>
        <v>0.38016528925619836</v>
      </c>
      <c r="O64" s="57">
        <f t="shared" si="13"/>
        <v>0.19834710743801653</v>
      </c>
      <c r="P64" s="57">
        <f t="shared" si="13"/>
        <v>0.1446280991735537</v>
      </c>
      <c r="Q64" s="57">
        <f t="shared" si="13"/>
        <v>0.008264462809917356</v>
      </c>
      <c r="R64" s="57">
        <f t="shared" si="13"/>
        <v>0</v>
      </c>
      <c r="S64" s="58">
        <f t="shared" si="3"/>
        <v>0.6487603305785123</v>
      </c>
      <c r="U64" s="59"/>
      <c r="V64" s="55" t="s">
        <v>38</v>
      </c>
      <c r="W64" s="56">
        <f t="shared" si="14"/>
        <v>0.22310756972111553</v>
      </c>
      <c r="X64" s="57">
        <f t="shared" si="14"/>
        <v>0.36852589641434264</v>
      </c>
      <c r="Y64" s="57">
        <f t="shared" si="14"/>
        <v>0.2410358565737052</v>
      </c>
      <c r="Z64" s="57">
        <f t="shared" si="14"/>
        <v>0.15737051792828685</v>
      </c>
      <c r="AA64" s="57">
        <f t="shared" si="14"/>
        <v>0.00796812749003984</v>
      </c>
      <c r="AB64" s="57">
        <f t="shared" si="14"/>
        <v>0.00199203187250996</v>
      </c>
      <c r="AC64" s="58">
        <f t="shared" si="5"/>
        <v>0.5916334661354582</v>
      </c>
      <c r="AE64" s="60" t="s">
        <v>11</v>
      </c>
      <c r="AF64" s="61"/>
      <c r="AG64" s="62">
        <f t="shared" si="15"/>
        <v>0.2531734837799718</v>
      </c>
      <c r="AH64" s="63">
        <f t="shared" si="15"/>
        <v>0.42524682651622003</v>
      </c>
      <c r="AI64" s="63">
        <f t="shared" si="15"/>
        <v>0.20874471086036672</v>
      </c>
      <c r="AJ64" s="63">
        <f t="shared" si="15"/>
        <v>0.08138222849083215</v>
      </c>
      <c r="AK64" s="63">
        <f t="shared" si="15"/>
        <v>0.02369534555712271</v>
      </c>
      <c r="AL64" s="63">
        <f t="shared" si="15"/>
        <v>0.007757404795486601</v>
      </c>
      <c r="AM64" s="64">
        <f t="shared" si="7"/>
        <v>0.6784203102961919</v>
      </c>
      <c r="AO64" s="59"/>
      <c r="AP64" s="55" t="s">
        <v>41</v>
      </c>
      <c r="AQ64" s="56">
        <f t="shared" si="16"/>
        <v>0.25617283950617287</v>
      </c>
      <c r="AR64" s="57">
        <f t="shared" si="16"/>
        <v>0.38580246913580246</v>
      </c>
      <c r="AS64" s="57">
        <f t="shared" si="16"/>
        <v>0.22839506172839505</v>
      </c>
      <c r="AT64" s="57">
        <f t="shared" si="16"/>
        <v>0.09259259259259259</v>
      </c>
      <c r="AU64" s="57">
        <f t="shared" si="16"/>
        <v>0.027777777777777776</v>
      </c>
      <c r="AV64" s="57">
        <f t="shared" si="16"/>
        <v>0.009259259259259259</v>
      </c>
      <c r="AW64" s="58">
        <f t="shared" si="9"/>
        <v>0.6419753086419753</v>
      </c>
      <c r="AY64" s="59"/>
      <c r="AZ64" s="55" t="s">
        <v>36</v>
      </c>
      <c r="BA64" s="56">
        <f t="shared" si="17"/>
        <v>0.15588235294117647</v>
      </c>
      <c r="BB64" s="57">
        <f t="shared" si="17"/>
        <v>0.5029411764705882</v>
      </c>
      <c r="BC64" s="57">
        <f t="shared" si="17"/>
        <v>0.2529411764705882</v>
      </c>
      <c r="BD64" s="57">
        <f t="shared" si="17"/>
        <v>0.058823529411764705</v>
      </c>
      <c r="BE64" s="57">
        <f t="shared" si="17"/>
        <v>0.023529411764705882</v>
      </c>
      <c r="BF64" s="57">
        <f t="shared" si="17"/>
        <v>0.0058823529411764705</v>
      </c>
      <c r="BG64" s="58">
        <f t="shared" si="11"/>
        <v>0.6588235294117647</v>
      </c>
    </row>
    <row r="65" spans="1:59" ht="24.75" thickTop="1">
      <c r="A65" s="54"/>
      <c r="B65" s="55" t="s">
        <v>43</v>
      </c>
      <c r="C65" s="56">
        <f t="shared" si="12"/>
        <v>0.1414790996784566</v>
      </c>
      <c r="D65" s="57">
        <f t="shared" si="12"/>
        <v>0.37942122186495175</v>
      </c>
      <c r="E65" s="57">
        <f t="shared" si="12"/>
        <v>0.26688102893890675</v>
      </c>
      <c r="F65" s="57">
        <f t="shared" si="12"/>
        <v>0.16720257234726688</v>
      </c>
      <c r="G65" s="57">
        <f t="shared" si="12"/>
        <v>0.03536977491961415</v>
      </c>
      <c r="H65" s="57">
        <f t="shared" si="12"/>
        <v>0.00964630225080386</v>
      </c>
      <c r="I65" s="58">
        <f t="shared" si="1"/>
        <v>0.5209003215434084</v>
      </c>
      <c r="K65" s="59"/>
      <c r="L65" s="55" t="s">
        <v>36</v>
      </c>
      <c r="M65" s="56">
        <f t="shared" si="13"/>
        <v>0.18981481481481483</v>
      </c>
      <c r="N65" s="57">
        <f t="shared" si="13"/>
        <v>0.5046296296296297</v>
      </c>
      <c r="O65" s="57">
        <f t="shared" si="13"/>
        <v>0.18518518518518517</v>
      </c>
      <c r="P65" s="57">
        <f t="shared" si="13"/>
        <v>0.08796296296296297</v>
      </c>
      <c r="Q65" s="57">
        <f t="shared" si="13"/>
        <v>0.027777777777777776</v>
      </c>
      <c r="R65" s="57">
        <f t="shared" si="13"/>
        <v>0.004629629629629629</v>
      </c>
      <c r="S65" s="58">
        <f t="shared" si="3"/>
        <v>0.6944444444444444</v>
      </c>
      <c r="U65" s="59"/>
      <c r="V65" s="55" t="s">
        <v>41</v>
      </c>
      <c r="W65" s="56">
        <f t="shared" si="14"/>
        <v>0.19592875318066158</v>
      </c>
      <c r="X65" s="57">
        <f t="shared" si="14"/>
        <v>0.39185750636132316</v>
      </c>
      <c r="Y65" s="57">
        <f t="shared" si="14"/>
        <v>0.2595419847328244</v>
      </c>
      <c r="Z65" s="57">
        <f t="shared" si="14"/>
        <v>0.08396946564885496</v>
      </c>
      <c r="AA65" s="57">
        <f t="shared" si="14"/>
        <v>0.05089058524173028</v>
      </c>
      <c r="AB65" s="57">
        <f t="shared" si="14"/>
        <v>0.017811704834605598</v>
      </c>
      <c r="AC65" s="58">
        <f t="shared" si="5"/>
        <v>0.5877862595419847</v>
      </c>
      <c r="AO65" s="59"/>
      <c r="AP65" s="55" t="s">
        <v>43</v>
      </c>
      <c r="AQ65" s="56">
        <f t="shared" si="16"/>
        <v>0.21529745042492918</v>
      </c>
      <c r="AR65" s="57">
        <f t="shared" si="16"/>
        <v>0.5127478753541076</v>
      </c>
      <c r="AS65" s="57">
        <f t="shared" si="16"/>
        <v>0.19263456090651557</v>
      </c>
      <c r="AT65" s="57">
        <f t="shared" si="16"/>
        <v>0.056657223796033995</v>
      </c>
      <c r="AU65" s="57">
        <f t="shared" si="16"/>
        <v>0.0169971671388102</v>
      </c>
      <c r="AV65" s="57">
        <f t="shared" si="16"/>
        <v>0.0056657223796034</v>
      </c>
      <c r="AW65" s="58">
        <f t="shared" si="9"/>
        <v>0.7280453257790368</v>
      </c>
      <c r="AY65" s="59"/>
      <c r="AZ65" s="55" t="s">
        <v>38</v>
      </c>
      <c r="BA65" s="56">
        <f t="shared" si="17"/>
        <v>0.13052208835341367</v>
      </c>
      <c r="BB65" s="57">
        <f t="shared" si="17"/>
        <v>0.3413654618473896</v>
      </c>
      <c r="BC65" s="57">
        <f t="shared" si="17"/>
        <v>0.39959839357429716</v>
      </c>
      <c r="BD65" s="57">
        <f t="shared" si="17"/>
        <v>0.1144578313253012</v>
      </c>
      <c r="BE65" s="57">
        <f t="shared" si="17"/>
        <v>0.014056224899598393</v>
      </c>
      <c r="BF65" s="57">
        <f t="shared" si="17"/>
        <v>0</v>
      </c>
      <c r="BG65" s="58">
        <f t="shared" si="11"/>
        <v>0.47188755020080325</v>
      </c>
    </row>
    <row r="66" spans="1:59" ht="24">
      <c r="A66" s="54"/>
      <c r="B66" s="55" t="s">
        <v>44</v>
      </c>
      <c r="C66" s="56">
        <f t="shared" si="12"/>
        <v>0.2350597609561753</v>
      </c>
      <c r="D66" s="57">
        <f t="shared" si="12"/>
        <v>0.5378486055776892</v>
      </c>
      <c r="E66" s="57">
        <f t="shared" si="12"/>
        <v>0.1593625498007968</v>
      </c>
      <c r="F66" s="57">
        <f t="shared" si="12"/>
        <v>0.043824701195219126</v>
      </c>
      <c r="G66" s="57">
        <f t="shared" si="12"/>
        <v>0.01593625498007968</v>
      </c>
      <c r="H66" s="57">
        <f t="shared" si="12"/>
        <v>0.00796812749003984</v>
      </c>
      <c r="I66" s="58">
        <f t="shared" si="1"/>
        <v>0.7729083665338645</v>
      </c>
      <c r="K66" s="59"/>
      <c r="L66" s="55" t="s">
        <v>38</v>
      </c>
      <c r="M66" s="56">
        <f t="shared" si="13"/>
        <v>0.1902654867256637</v>
      </c>
      <c r="N66" s="57">
        <f t="shared" si="13"/>
        <v>0.3473451327433628</v>
      </c>
      <c r="O66" s="57">
        <f t="shared" si="13"/>
        <v>0.2743362831858407</v>
      </c>
      <c r="P66" s="57">
        <f t="shared" si="13"/>
        <v>0.1504424778761062</v>
      </c>
      <c r="Q66" s="57">
        <f t="shared" si="13"/>
        <v>0.028761061946902654</v>
      </c>
      <c r="R66" s="57">
        <f t="shared" si="13"/>
        <v>0.008849557522123894</v>
      </c>
      <c r="S66" s="58">
        <f t="shared" si="3"/>
        <v>0.5376106194690266</v>
      </c>
      <c r="U66" s="59"/>
      <c r="V66" s="55" t="s">
        <v>43</v>
      </c>
      <c r="W66" s="56">
        <f t="shared" si="14"/>
        <v>0.1414790996784566</v>
      </c>
      <c r="X66" s="57">
        <f t="shared" si="14"/>
        <v>0.3954983922829582</v>
      </c>
      <c r="Y66" s="57">
        <f t="shared" si="14"/>
        <v>0.26688102893890675</v>
      </c>
      <c r="Z66" s="57">
        <f t="shared" si="14"/>
        <v>0.18006430868167203</v>
      </c>
      <c r="AA66" s="57">
        <f t="shared" si="14"/>
        <v>0.00964630225080386</v>
      </c>
      <c r="AB66" s="57">
        <f t="shared" si="14"/>
        <v>0.006430868167202572</v>
      </c>
      <c r="AC66" s="58">
        <f t="shared" si="5"/>
        <v>0.5369774919614148</v>
      </c>
      <c r="AO66" s="59"/>
      <c r="AP66" s="55" t="s">
        <v>44</v>
      </c>
      <c r="AQ66" s="56">
        <f t="shared" si="16"/>
        <v>0.311787072243346</v>
      </c>
      <c r="AR66" s="57">
        <f t="shared" si="16"/>
        <v>0.5741444866920152</v>
      </c>
      <c r="AS66" s="57">
        <f t="shared" si="16"/>
        <v>0.07604562737642585</v>
      </c>
      <c r="AT66" s="57">
        <f t="shared" si="16"/>
        <v>0.022813688212927757</v>
      </c>
      <c r="AU66" s="57">
        <f t="shared" si="16"/>
        <v>0.015209125475285171</v>
      </c>
      <c r="AV66" s="57">
        <f t="shared" si="16"/>
        <v>0</v>
      </c>
      <c r="AW66" s="58">
        <f t="shared" si="9"/>
        <v>0.8859315589353612</v>
      </c>
      <c r="AY66" s="59"/>
      <c r="AZ66" s="55" t="s">
        <v>41</v>
      </c>
      <c r="BA66" s="56">
        <f t="shared" si="17"/>
        <v>0.2571428571428571</v>
      </c>
      <c r="BB66" s="57">
        <f t="shared" si="17"/>
        <v>0.34285714285714286</v>
      </c>
      <c r="BC66" s="57">
        <f t="shared" si="17"/>
        <v>0.24126984126984127</v>
      </c>
      <c r="BD66" s="57">
        <f t="shared" si="17"/>
        <v>0.08571428571428572</v>
      </c>
      <c r="BE66" s="57">
        <f t="shared" si="17"/>
        <v>0.06031746031746032</v>
      </c>
      <c r="BF66" s="57">
        <f t="shared" si="17"/>
        <v>0.012698412698412698</v>
      </c>
      <c r="BG66" s="58">
        <f t="shared" si="11"/>
        <v>0.6</v>
      </c>
    </row>
    <row r="67" spans="1:59" ht="13.5" thickBot="1">
      <c r="A67" s="65" t="s">
        <v>11</v>
      </c>
      <c r="B67" s="66"/>
      <c r="C67" s="62">
        <f aca="true" t="shared" si="18" ref="C67:H67">C34/$I34</f>
        <v>0.2597614768828623</v>
      </c>
      <c r="D67" s="63">
        <f t="shared" si="18"/>
        <v>0.40924685508903774</v>
      </c>
      <c r="E67" s="63">
        <f t="shared" si="18"/>
        <v>0.2145074334259108</v>
      </c>
      <c r="F67" s="63">
        <f t="shared" si="18"/>
        <v>0.08250285900996569</v>
      </c>
      <c r="G67" s="63">
        <f t="shared" si="18"/>
        <v>0.02336219571965365</v>
      </c>
      <c r="H67" s="63">
        <f t="shared" si="18"/>
        <v>0.010619179872569842</v>
      </c>
      <c r="I67" s="64">
        <f t="shared" si="1"/>
        <v>0.6690083319719</v>
      </c>
      <c r="K67" s="59"/>
      <c r="L67" s="55" t="s">
        <v>43</v>
      </c>
      <c r="M67" s="56">
        <f aca="true" t="shared" si="19" ref="M67:R72">M34/$S34</f>
        <v>0.15339233038348082</v>
      </c>
      <c r="N67" s="57">
        <f t="shared" si="19"/>
        <v>0.3746312684365782</v>
      </c>
      <c r="O67" s="57">
        <f t="shared" si="19"/>
        <v>0.2713864306784661</v>
      </c>
      <c r="P67" s="57">
        <f t="shared" si="19"/>
        <v>0.18584070796460178</v>
      </c>
      <c r="Q67" s="57">
        <f t="shared" si="19"/>
        <v>0.011799410029498525</v>
      </c>
      <c r="R67" s="57">
        <f t="shared" si="19"/>
        <v>0.0029498525073746312</v>
      </c>
      <c r="S67" s="58">
        <f t="shared" si="3"/>
        <v>0.528023598820059</v>
      </c>
      <c r="U67" s="59"/>
      <c r="V67" s="55" t="s">
        <v>44</v>
      </c>
      <c r="W67" s="56">
        <f aca="true" t="shared" si="20" ref="W67:AB70">W34/$AC34</f>
        <v>0.23103448275862068</v>
      </c>
      <c r="X67" s="57">
        <f t="shared" si="20"/>
        <v>0.5344827586206896</v>
      </c>
      <c r="Y67" s="57">
        <f t="shared" si="20"/>
        <v>0.16551724137931034</v>
      </c>
      <c r="Z67" s="57">
        <f t="shared" si="20"/>
        <v>0.05172413793103448</v>
      </c>
      <c r="AA67" s="57">
        <f t="shared" si="20"/>
        <v>0.010344827586206896</v>
      </c>
      <c r="AB67" s="57">
        <f t="shared" si="20"/>
        <v>0.006896551724137931</v>
      </c>
      <c r="AC67" s="58">
        <f t="shared" si="5"/>
        <v>0.7655172413793103</v>
      </c>
      <c r="AO67" s="60" t="s">
        <v>11</v>
      </c>
      <c r="AP67" s="61"/>
      <c r="AQ67" s="62">
        <f aca="true" t="shared" si="21" ref="AQ67:AV67">AQ34/$AW34</f>
        <v>0.25847166963918233</v>
      </c>
      <c r="AR67" s="63">
        <f t="shared" si="21"/>
        <v>0.44231033063520375</v>
      </c>
      <c r="AS67" s="63">
        <f t="shared" si="21"/>
        <v>0.19975305254493073</v>
      </c>
      <c r="AT67" s="63">
        <f t="shared" si="21"/>
        <v>0.07408423652078475</v>
      </c>
      <c r="AU67" s="63">
        <f t="shared" si="21"/>
        <v>0.018521059130196187</v>
      </c>
      <c r="AV67" s="63">
        <f t="shared" si="21"/>
        <v>0.006859651529702291</v>
      </c>
      <c r="AW67" s="64">
        <f t="shared" si="9"/>
        <v>0.7007820002743861</v>
      </c>
      <c r="AY67" s="59"/>
      <c r="AZ67" s="55" t="s">
        <v>43</v>
      </c>
      <c r="BA67" s="56">
        <f aca="true" t="shared" si="22" ref="BA67:BF71">BA34/$BG34</f>
        <v>0.2684085510688836</v>
      </c>
      <c r="BB67" s="57">
        <f t="shared" si="22"/>
        <v>0.46318289786223277</v>
      </c>
      <c r="BC67" s="57">
        <f t="shared" si="22"/>
        <v>0.20190023752969122</v>
      </c>
      <c r="BD67" s="57">
        <f t="shared" si="22"/>
        <v>0.057007125890736345</v>
      </c>
      <c r="BE67" s="57">
        <f t="shared" si="22"/>
        <v>0.007125890736342043</v>
      </c>
      <c r="BF67" s="57">
        <f t="shared" si="22"/>
        <v>0.0023752969121140144</v>
      </c>
      <c r="BG67" s="58">
        <f t="shared" si="11"/>
        <v>0.7315914489311164</v>
      </c>
    </row>
    <row r="68" spans="11:59" ht="13.5" thickTop="1">
      <c r="K68" s="59"/>
      <c r="L68" s="55" t="s">
        <v>44</v>
      </c>
      <c r="M68" s="56">
        <f t="shared" si="19"/>
        <v>0.22545454545454546</v>
      </c>
      <c r="N68" s="57">
        <f t="shared" si="19"/>
        <v>0.509090909090909</v>
      </c>
      <c r="O68" s="57">
        <f t="shared" si="19"/>
        <v>0.21818181818181817</v>
      </c>
      <c r="P68" s="57">
        <f t="shared" si="19"/>
        <v>0.04</v>
      </c>
      <c r="Q68" s="57">
        <f t="shared" si="19"/>
        <v>0.007272727272727273</v>
      </c>
      <c r="R68" s="57">
        <f t="shared" si="19"/>
        <v>0</v>
      </c>
      <c r="S68" s="58">
        <f t="shared" si="3"/>
        <v>0.7345454545454545</v>
      </c>
      <c r="U68" s="59"/>
      <c r="V68" s="55" t="s">
        <v>45</v>
      </c>
      <c r="W68" s="56">
        <f t="shared" si="20"/>
        <v>0.12173913043478261</v>
      </c>
      <c r="X68" s="57">
        <f t="shared" si="20"/>
        <v>0.4260869565217391</v>
      </c>
      <c r="Y68" s="57">
        <f t="shared" si="20"/>
        <v>0.3217391304347826</v>
      </c>
      <c r="Z68" s="57">
        <f t="shared" si="20"/>
        <v>0.08260869565217391</v>
      </c>
      <c r="AA68" s="57">
        <f t="shared" si="20"/>
        <v>0.043478260869565216</v>
      </c>
      <c r="AB68" s="57">
        <f t="shared" si="20"/>
        <v>0.004347826086956522</v>
      </c>
      <c r="AC68" s="58">
        <f t="shared" si="5"/>
        <v>0.5478260869565217</v>
      </c>
      <c r="AY68" s="59"/>
      <c r="AZ68" s="55" t="s">
        <v>44</v>
      </c>
      <c r="BA68" s="56">
        <f t="shared" si="22"/>
        <v>0.40476190476190477</v>
      </c>
      <c r="BB68" s="57">
        <f t="shared" si="22"/>
        <v>0.4603174603174603</v>
      </c>
      <c r="BC68" s="57">
        <f t="shared" si="22"/>
        <v>0.10317460317460317</v>
      </c>
      <c r="BD68" s="57">
        <f t="shared" si="22"/>
        <v>0.023809523809523808</v>
      </c>
      <c r="BE68" s="57">
        <f t="shared" si="22"/>
        <v>0.003968253968253968</v>
      </c>
      <c r="BF68" s="57">
        <f t="shared" si="22"/>
        <v>0.003968253968253968</v>
      </c>
      <c r="BG68" s="58">
        <f t="shared" si="11"/>
        <v>0.8650793650793651</v>
      </c>
    </row>
    <row r="69" spans="11:59" ht="12.75">
      <c r="K69" s="59"/>
      <c r="L69" s="55" t="s">
        <v>45</v>
      </c>
      <c r="M69" s="56">
        <f t="shared" si="19"/>
        <v>0.11731843575418995</v>
      </c>
      <c r="N69" s="57">
        <f t="shared" si="19"/>
        <v>0.45251396648044695</v>
      </c>
      <c r="O69" s="57">
        <f t="shared" si="19"/>
        <v>0.29608938547486036</v>
      </c>
      <c r="P69" s="57">
        <f t="shared" si="19"/>
        <v>0.0893854748603352</v>
      </c>
      <c r="Q69" s="57">
        <f t="shared" si="19"/>
        <v>0.027932960893854747</v>
      </c>
      <c r="R69" s="57">
        <f t="shared" si="19"/>
        <v>0.01675977653631285</v>
      </c>
      <c r="S69" s="58">
        <f t="shared" si="3"/>
        <v>0.5698324022346369</v>
      </c>
      <c r="U69" s="59"/>
      <c r="V69" s="55" t="s">
        <v>46</v>
      </c>
      <c r="W69" s="56">
        <f t="shared" si="20"/>
        <v>0.21444201312910285</v>
      </c>
      <c r="X69" s="57">
        <f t="shared" si="20"/>
        <v>0.33260393873085337</v>
      </c>
      <c r="Y69" s="57">
        <f t="shared" si="20"/>
        <v>0.2800875273522976</v>
      </c>
      <c r="Z69" s="57">
        <f t="shared" si="20"/>
        <v>0.13566739606126915</v>
      </c>
      <c r="AA69" s="57">
        <f t="shared" si="20"/>
        <v>0.0350109409190372</v>
      </c>
      <c r="AB69" s="57">
        <f t="shared" si="20"/>
        <v>0.002188183807439825</v>
      </c>
      <c r="AC69" s="58">
        <f t="shared" si="5"/>
        <v>0.5470459518599562</v>
      </c>
      <c r="AY69" s="59"/>
      <c r="AZ69" s="55" t="s">
        <v>45</v>
      </c>
      <c r="BA69" s="56">
        <f t="shared" si="22"/>
        <v>0.2792452830188679</v>
      </c>
      <c r="BB69" s="57">
        <f t="shared" si="22"/>
        <v>0.46037735849056605</v>
      </c>
      <c r="BC69" s="57">
        <f t="shared" si="22"/>
        <v>0.18490566037735848</v>
      </c>
      <c r="BD69" s="57">
        <f t="shared" si="22"/>
        <v>0.05660377358490566</v>
      </c>
      <c r="BE69" s="57">
        <f t="shared" si="22"/>
        <v>0.01509433962264151</v>
      </c>
      <c r="BF69" s="57">
        <f t="shared" si="22"/>
        <v>0.0037735849056603774</v>
      </c>
      <c r="BG69" s="58">
        <f t="shared" si="11"/>
        <v>0.739622641509434</v>
      </c>
    </row>
    <row r="70" spans="11:59" ht="13.5" thickBot="1">
      <c r="K70" s="59"/>
      <c r="L70" s="55" t="s">
        <v>47</v>
      </c>
      <c r="M70" s="56">
        <f t="shared" si="19"/>
        <v>0.36538461538461536</v>
      </c>
      <c r="N70" s="57">
        <f t="shared" si="19"/>
        <v>0.49038461538461536</v>
      </c>
      <c r="O70" s="57">
        <f t="shared" si="19"/>
        <v>0.125</v>
      </c>
      <c r="P70" s="57">
        <f t="shared" si="19"/>
        <v>0.019230769230769232</v>
      </c>
      <c r="Q70" s="57">
        <f t="shared" si="19"/>
        <v>0</v>
      </c>
      <c r="R70" s="57">
        <f t="shared" si="19"/>
        <v>0</v>
      </c>
      <c r="S70" s="58">
        <f t="shared" si="3"/>
        <v>0.8557692307692307</v>
      </c>
      <c r="U70" s="60" t="s">
        <v>11</v>
      </c>
      <c r="V70" s="61"/>
      <c r="W70" s="62">
        <f t="shared" si="20"/>
        <v>0.23273691186216036</v>
      </c>
      <c r="X70" s="63">
        <f t="shared" si="20"/>
        <v>0.42770046388336647</v>
      </c>
      <c r="Y70" s="63">
        <f t="shared" si="20"/>
        <v>0.22226640159045727</v>
      </c>
      <c r="Z70" s="63">
        <f t="shared" si="20"/>
        <v>0.09078860172299535</v>
      </c>
      <c r="AA70" s="63">
        <f t="shared" si="20"/>
        <v>0.021206096752816435</v>
      </c>
      <c r="AB70" s="63">
        <f t="shared" si="20"/>
        <v>0.005301524188204109</v>
      </c>
      <c r="AC70" s="64">
        <f t="shared" si="5"/>
        <v>0.6604373757455269</v>
      </c>
      <c r="AY70" s="59"/>
      <c r="AZ70" s="55" t="s">
        <v>48</v>
      </c>
      <c r="BA70" s="56">
        <f t="shared" si="22"/>
        <v>0.4298245614035088</v>
      </c>
      <c r="BB70" s="57">
        <f t="shared" si="22"/>
        <v>0.47368421052631576</v>
      </c>
      <c r="BC70" s="57">
        <f t="shared" si="22"/>
        <v>0.043859649122807015</v>
      </c>
      <c r="BD70" s="57">
        <f t="shared" si="22"/>
        <v>0.03508771929824561</v>
      </c>
      <c r="BE70" s="57">
        <f t="shared" si="22"/>
        <v>0.008771929824561403</v>
      </c>
      <c r="BF70" s="57">
        <f t="shared" si="22"/>
        <v>0.008771929824561403</v>
      </c>
      <c r="BG70" s="58">
        <f t="shared" si="11"/>
        <v>0.9035087719298245</v>
      </c>
    </row>
    <row r="71" spans="11:59" ht="14.25" thickBot="1" thickTop="1">
      <c r="K71" s="59"/>
      <c r="L71" s="55" t="s">
        <v>46</v>
      </c>
      <c r="M71" s="56">
        <f t="shared" si="19"/>
        <v>0.16879795396419436</v>
      </c>
      <c r="N71" s="57">
        <f t="shared" si="19"/>
        <v>0.31202046035805625</v>
      </c>
      <c r="O71" s="57">
        <f t="shared" si="19"/>
        <v>0.2506393861892583</v>
      </c>
      <c r="P71" s="57">
        <f t="shared" si="19"/>
        <v>0.2020460358056266</v>
      </c>
      <c r="Q71" s="57">
        <f t="shared" si="19"/>
        <v>0.04859335038363171</v>
      </c>
      <c r="R71" s="57">
        <f t="shared" si="19"/>
        <v>0.017902813299232736</v>
      </c>
      <c r="S71" s="58">
        <f t="shared" si="3"/>
        <v>0.4808184143222506</v>
      </c>
      <c r="AY71" s="60" t="s">
        <v>11</v>
      </c>
      <c r="AZ71" s="61"/>
      <c r="BA71" s="62">
        <f t="shared" si="22"/>
        <v>0.2847395951785308</v>
      </c>
      <c r="BB71" s="63">
        <f t="shared" si="22"/>
        <v>0.4258585399135774</v>
      </c>
      <c r="BC71" s="63">
        <f t="shared" si="22"/>
        <v>0.20195587900841483</v>
      </c>
      <c r="BD71" s="63">
        <f t="shared" si="22"/>
        <v>0.06458949283602457</v>
      </c>
      <c r="BE71" s="63">
        <f t="shared" si="22"/>
        <v>0.01773936775073914</v>
      </c>
      <c r="BF71" s="63">
        <f t="shared" si="22"/>
        <v>0.005117125312713214</v>
      </c>
      <c r="BG71" s="64">
        <f t="shared" si="11"/>
        <v>0.7105981350921082</v>
      </c>
    </row>
    <row r="72" spans="11:19" ht="14.25" thickBot="1" thickTop="1">
      <c r="K72" s="60" t="s">
        <v>11</v>
      </c>
      <c r="L72" s="61"/>
      <c r="M72" s="62">
        <f t="shared" si="19"/>
        <v>0.2389463781749765</v>
      </c>
      <c r="N72" s="63">
        <f t="shared" si="19"/>
        <v>0.4168794516866013</v>
      </c>
      <c r="O72" s="63">
        <f t="shared" si="19"/>
        <v>0.21690632979438249</v>
      </c>
      <c r="P72" s="63">
        <f t="shared" si="19"/>
        <v>0.09528289208439726</v>
      </c>
      <c r="Q72" s="63">
        <f t="shared" si="19"/>
        <v>0.023518344308560677</v>
      </c>
      <c r="R72" s="63">
        <f t="shared" si="19"/>
        <v>0.008466603951081843</v>
      </c>
      <c r="S72" s="64">
        <f t="shared" si="3"/>
        <v>0.6558258298615778</v>
      </c>
    </row>
    <row r="73" ht="13.5" thickTop="1"/>
    <row r="79" spans="2:7" ht="12.75">
      <c r="B79">
        <v>2002</v>
      </c>
      <c r="C79">
        <v>2004</v>
      </c>
      <c r="D79">
        <v>2006</v>
      </c>
      <c r="E79">
        <v>2008</v>
      </c>
      <c r="F79">
        <v>2010</v>
      </c>
      <c r="G79">
        <v>2012</v>
      </c>
    </row>
    <row r="80" spans="1:7" ht="12.75">
      <c r="A80" s="67" t="s">
        <v>25</v>
      </c>
      <c r="B80" s="68">
        <f aca="true" t="shared" si="23" ref="B80:B86">VLOOKUP(A80,$B$45:$I$66,8,FALSE)</f>
        <v>0.6858846918489065</v>
      </c>
      <c r="C80" s="69">
        <f aca="true" t="shared" si="24" ref="C80:C86">VLOOKUP(A80,$L$45:$S$71,8,FALSE)</f>
        <v>0.7278106508875739</v>
      </c>
      <c r="D80" s="69">
        <f aca="true" t="shared" si="25" ref="D80:D86">VLOOKUP(A80,$V$45:$AC$69,8,FALSE)</f>
        <v>0.6554054054054055</v>
      </c>
      <c r="E80" s="69">
        <f aca="true" t="shared" si="26" ref="E80:E86">VLOOKUP(A80,$AF$45:$AM$63,8,FALSE)</f>
        <v>0.7432885906040269</v>
      </c>
      <c r="F80" s="69">
        <f aca="true" t="shared" si="27" ref="F80:F86">VLOOKUP(A80,$AP$45:$AW$66,8,FALSE)</f>
        <v>0.7813559322033898</v>
      </c>
      <c r="G80" s="70">
        <f aca="true" t="shared" si="28" ref="G80:G86">VLOOKUP(A80,$AZ$45:$BG$70,8,FALSE)</f>
        <v>0.8019639934533551</v>
      </c>
    </row>
    <row r="81" spans="1:7" ht="12.75">
      <c r="A81" s="67" t="s">
        <v>26</v>
      </c>
      <c r="B81" s="68">
        <f t="shared" si="23"/>
        <v>0.7100840336134453</v>
      </c>
      <c r="C81" s="69">
        <f t="shared" si="24"/>
        <v>0.7131474103585658</v>
      </c>
      <c r="D81" s="69">
        <f t="shared" si="25"/>
        <v>0.711864406779661</v>
      </c>
      <c r="E81" s="69">
        <f t="shared" si="26"/>
        <v>0.7581120943952802</v>
      </c>
      <c r="F81" s="69">
        <f t="shared" si="27"/>
        <v>0.7771084337349397</v>
      </c>
      <c r="G81" s="70">
        <f t="shared" si="28"/>
        <v>0.7415730337078652</v>
      </c>
    </row>
    <row r="82" spans="1:7" ht="12.75">
      <c r="A82" s="67" t="s">
        <v>27</v>
      </c>
      <c r="B82" s="68">
        <f t="shared" si="23"/>
        <v>0.7507002801120448</v>
      </c>
      <c r="C82" s="69">
        <f t="shared" si="24"/>
        <v>0.7189542483660131</v>
      </c>
      <c r="D82" s="69">
        <f t="shared" si="25"/>
        <v>0.8320000000000001</v>
      </c>
      <c r="E82" s="69">
        <f t="shared" si="26"/>
        <v>0.8589511754068716</v>
      </c>
      <c r="F82" s="69">
        <f t="shared" si="27"/>
        <v>0.8858024691358024</v>
      </c>
      <c r="G82" s="70">
        <f t="shared" si="28"/>
        <v>0.93841642228739</v>
      </c>
    </row>
    <row r="83" spans="1:7" ht="24">
      <c r="A83" s="67" t="s">
        <v>31</v>
      </c>
      <c r="B83" s="71">
        <f t="shared" si="23"/>
        <v>0.6819571865443426</v>
      </c>
      <c r="C83" s="72">
        <f t="shared" si="24"/>
        <v>0.7217391304347827</v>
      </c>
      <c r="D83" s="72">
        <f t="shared" si="25"/>
        <v>0.7388535031847134</v>
      </c>
      <c r="E83" s="72">
        <f t="shared" si="26"/>
        <v>0.7358490566037736</v>
      </c>
      <c r="F83" s="72">
        <f t="shared" si="27"/>
        <v>0.7841880341880341</v>
      </c>
      <c r="G83" s="73">
        <f t="shared" si="28"/>
        <v>0.7818853974121996</v>
      </c>
    </row>
    <row r="84" spans="1:7" ht="12.75">
      <c r="A84" s="67" t="s">
        <v>35</v>
      </c>
      <c r="B84" s="71">
        <f t="shared" si="23"/>
        <v>0.7238805970149254</v>
      </c>
      <c r="C84" s="72">
        <f t="shared" si="24"/>
        <v>0.791907514450867</v>
      </c>
      <c r="D84" s="72">
        <f t="shared" si="25"/>
        <v>0.722466960352423</v>
      </c>
      <c r="E84" s="72" t="e">
        <f t="shared" si="26"/>
        <v>#N/A</v>
      </c>
      <c r="F84" s="72" t="e">
        <f t="shared" si="27"/>
        <v>#N/A</v>
      </c>
      <c r="G84" s="73">
        <f t="shared" si="28"/>
        <v>0.7823834196891192</v>
      </c>
    </row>
    <row r="85" spans="1:7" ht="12.75">
      <c r="A85" s="67" t="s">
        <v>38</v>
      </c>
      <c r="B85" s="68">
        <f t="shared" si="23"/>
        <v>0.6185567010309279</v>
      </c>
      <c r="C85" s="69">
        <f t="shared" si="24"/>
        <v>0.5376106194690266</v>
      </c>
      <c r="D85" s="69">
        <f t="shared" si="25"/>
        <v>0.5916334661354582</v>
      </c>
      <c r="E85" s="69">
        <f t="shared" si="26"/>
        <v>0.47551546391752575</v>
      </c>
      <c r="F85" s="69">
        <f t="shared" si="27"/>
        <v>0.5395799676898223</v>
      </c>
      <c r="G85" s="70">
        <f t="shared" si="28"/>
        <v>0.47188755020080325</v>
      </c>
    </row>
    <row r="86" spans="1:7" ht="12.75">
      <c r="A86" s="67" t="s">
        <v>43</v>
      </c>
      <c r="B86" s="68">
        <f t="shared" si="23"/>
        <v>0.5209003215434084</v>
      </c>
      <c r="C86" s="69">
        <f t="shared" si="24"/>
        <v>0.528023598820059</v>
      </c>
      <c r="D86" s="69">
        <f t="shared" si="25"/>
        <v>0.5369774919614148</v>
      </c>
      <c r="E86" s="69">
        <f t="shared" si="26"/>
        <v>0.6564245810055866</v>
      </c>
      <c r="F86" s="69">
        <f t="shared" si="27"/>
        <v>0.7280453257790368</v>
      </c>
      <c r="G86" s="70">
        <f t="shared" si="28"/>
        <v>0.7315914489311164</v>
      </c>
    </row>
    <row r="89" ht="12.75">
      <c r="A89" s="74" t="s">
        <v>51</v>
      </c>
    </row>
    <row r="90" ht="12.75">
      <c r="A90" s="74" t="s">
        <v>52</v>
      </c>
    </row>
    <row r="91" ht="12.75">
      <c r="A91" s="74" t="s">
        <v>53</v>
      </c>
    </row>
    <row r="92" ht="12.75">
      <c r="A92" s="74" t="s">
        <v>54</v>
      </c>
    </row>
    <row r="93" ht="12.75">
      <c r="A93" s="74" t="s">
        <v>55</v>
      </c>
    </row>
    <row r="94" ht="12.75">
      <c r="A94" s="74" t="s">
        <v>38</v>
      </c>
    </row>
    <row r="95" ht="12.75">
      <c r="A95" s="74" t="s">
        <v>56</v>
      </c>
    </row>
    <row r="111" spans="11:16" ht="13.5" thickBot="1">
      <c r="K111">
        <v>2002</v>
      </c>
      <c r="L111">
        <v>2004</v>
      </c>
      <c r="M111">
        <v>2006</v>
      </c>
      <c r="N111">
        <v>2008</v>
      </c>
      <c r="O111">
        <v>2010</v>
      </c>
      <c r="P111">
        <v>2012</v>
      </c>
    </row>
    <row r="112" spans="10:16" ht="12.75">
      <c r="J112" s="75" t="s">
        <v>19</v>
      </c>
      <c r="K112" s="76">
        <f aca="true" t="shared" si="29" ref="K112:K136">VLOOKUP(J112,$B$45:$I$66,8,FALSE)</f>
        <v>0.6574803149606299</v>
      </c>
      <c r="L112" s="77">
        <f aca="true" t="shared" si="30" ref="L112:L136">VLOOKUP(J112,$L$45:$S$71,8,FALSE)</f>
        <v>0.7329842931937173</v>
      </c>
      <c r="M112" s="77">
        <f aca="true" t="shared" si="31" ref="M112:M136">VLOOKUP(J112,$V$45:$AC$69,8,FALSE)</f>
        <v>0.6352459016393442</v>
      </c>
      <c r="N112" s="77" t="e">
        <f aca="true" t="shared" si="32" ref="N112:N136">VLOOKUP(J112,$AF$45:$AM$63,8,FALSE)</f>
        <v>#N/A</v>
      </c>
      <c r="O112" s="77" t="e">
        <f aca="true" t="shared" si="33" ref="O112:O136">VLOOKUP(J112,$AP$45:$AW$66,8,FALSE)</f>
        <v>#N/A</v>
      </c>
      <c r="P112" s="78" t="e">
        <f aca="true" t="shared" si="34" ref="P112:P136">VLOOKUP(J112,$AZ$45:$BG$70,8,FALSE)</f>
        <v>#N/A</v>
      </c>
    </row>
    <row r="113" spans="10:16" ht="12.75">
      <c r="J113" s="67" t="s">
        <v>20</v>
      </c>
      <c r="K113" s="68">
        <f t="shared" si="29"/>
        <v>0.7508305647840532</v>
      </c>
      <c r="L113" s="69">
        <f t="shared" si="30"/>
        <v>0.6882716049382716</v>
      </c>
      <c r="M113" s="69">
        <f t="shared" si="31"/>
        <v>0.7771260997067448</v>
      </c>
      <c r="N113" s="69">
        <f t="shared" si="32"/>
        <v>0.740625</v>
      </c>
      <c r="O113" s="69">
        <f t="shared" si="33"/>
        <v>0.7626582278481013</v>
      </c>
      <c r="P113" s="70">
        <f t="shared" si="34"/>
        <v>0.7559055118110236</v>
      </c>
    </row>
    <row r="114" spans="10:16" ht="12.75">
      <c r="J114" s="67" t="s">
        <v>22</v>
      </c>
      <c r="K114" s="68">
        <f t="shared" si="29"/>
        <v>0.6812080536912751</v>
      </c>
      <c r="L114" s="69">
        <f t="shared" si="30"/>
        <v>0.7191977077363897</v>
      </c>
      <c r="M114" s="69">
        <f t="shared" si="31"/>
        <v>0.6987951807228916</v>
      </c>
      <c r="N114" s="69">
        <f t="shared" si="32"/>
        <v>0.8067010309278351</v>
      </c>
      <c r="O114" s="69">
        <f t="shared" si="33"/>
        <v>0.8557377049180328</v>
      </c>
      <c r="P114" s="70">
        <f t="shared" si="34"/>
        <v>0.8</v>
      </c>
    </row>
    <row r="115" spans="10:16" ht="24">
      <c r="J115" s="67" t="s">
        <v>23</v>
      </c>
      <c r="K115" s="71">
        <f t="shared" si="29"/>
        <v>0.5806451612903225</v>
      </c>
      <c r="L115" s="72">
        <f t="shared" si="30"/>
        <v>0.5131894484412469</v>
      </c>
      <c r="M115" s="72" t="e">
        <f t="shared" si="31"/>
        <v>#N/A</v>
      </c>
      <c r="N115" s="72" t="e">
        <f t="shared" si="32"/>
        <v>#N/A</v>
      </c>
      <c r="O115" s="72">
        <f t="shared" si="33"/>
        <v>0.46545454545454545</v>
      </c>
      <c r="P115" s="73">
        <f t="shared" si="34"/>
        <v>0.46715328467153283</v>
      </c>
    </row>
    <row r="116" spans="10:16" ht="12.75">
      <c r="J116" s="67" t="s">
        <v>25</v>
      </c>
      <c r="K116" s="68">
        <f t="shared" si="29"/>
        <v>0.6858846918489065</v>
      </c>
      <c r="L116" s="69">
        <f t="shared" si="30"/>
        <v>0.7278106508875739</v>
      </c>
      <c r="M116" s="69">
        <f t="shared" si="31"/>
        <v>0.6554054054054055</v>
      </c>
      <c r="N116" s="69">
        <f t="shared" si="32"/>
        <v>0.7432885906040269</v>
      </c>
      <c r="O116" s="69">
        <f t="shared" si="33"/>
        <v>0.7813559322033898</v>
      </c>
      <c r="P116" s="70">
        <f t="shared" si="34"/>
        <v>0.8019639934533551</v>
      </c>
    </row>
    <row r="117" spans="10:16" ht="12.75">
      <c r="J117" s="67" t="s">
        <v>26</v>
      </c>
      <c r="K117" s="68">
        <f t="shared" si="29"/>
        <v>0.7100840336134453</v>
      </c>
      <c r="L117" s="69">
        <f t="shared" si="30"/>
        <v>0.7131474103585658</v>
      </c>
      <c r="M117" s="69">
        <f t="shared" si="31"/>
        <v>0.711864406779661</v>
      </c>
      <c r="N117" s="69">
        <f t="shared" si="32"/>
        <v>0.7581120943952802</v>
      </c>
      <c r="O117" s="69">
        <f t="shared" si="33"/>
        <v>0.7771084337349397</v>
      </c>
      <c r="P117" s="70">
        <f t="shared" si="34"/>
        <v>0.7415730337078652</v>
      </c>
    </row>
    <row r="118" spans="10:16" ht="12.75">
      <c r="J118" s="67" t="s">
        <v>28</v>
      </c>
      <c r="K118" s="71" t="e">
        <f t="shared" si="29"/>
        <v>#N/A</v>
      </c>
      <c r="L118" s="72">
        <f t="shared" si="30"/>
        <v>0.6235565819861432</v>
      </c>
      <c r="M118" s="72">
        <f t="shared" si="31"/>
        <v>0.6304985337243402</v>
      </c>
      <c r="N118" s="72">
        <f t="shared" si="32"/>
        <v>0.6222222222222222</v>
      </c>
      <c r="O118" s="72">
        <f t="shared" si="33"/>
        <v>0.7442922374429224</v>
      </c>
      <c r="P118" s="73">
        <f t="shared" si="34"/>
        <v>0.6299483648881239</v>
      </c>
    </row>
    <row r="119" spans="10:16" ht="12.75">
      <c r="J119" s="67" t="s">
        <v>27</v>
      </c>
      <c r="K119" s="68">
        <f t="shared" si="29"/>
        <v>0.7507002801120448</v>
      </c>
      <c r="L119" s="69">
        <f t="shared" si="30"/>
        <v>0.7189542483660131</v>
      </c>
      <c r="M119" s="69">
        <f t="shared" si="31"/>
        <v>0.8320000000000001</v>
      </c>
      <c r="N119" s="69">
        <f t="shared" si="32"/>
        <v>0.8589511754068716</v>
      </c>
      <c r="O119" s="69">
        <f t="shared" si="33"/>
        <v>0.8858024691358024</v>
      </c>
      <c r="P119" s="70">
        <f t="shared" si="34"/>
        <v>0.93841642228739</v>
      </c>
    </row>
    <row r="120" spans="10:16" ht="12.75">
      <c r="J120" s="67" t="s">
        <v>29</v>
      </c>
      <c r="K120" s="68">
        <f t="shared" si="29"/>
        <v>0.5810810810810811</v>
      </c>
      <c r="L120" s="69">
        <f t="shared" si="30"/>
        <v>0.5169230769230769</v>
      </c>
      <c r="M120" s="69">
        <f t="shared" si="31"/>
        <v>0.6112676056338028</v>
      </c>
      <c r="N120" s="69">
        <f t="shared" si="32"/>
        <v>0.5426356589147286</v>
      </c>
      <c r="O120" s="69">
        <f t="shared" si="33"/>
        <v>0.5144508670520231</v>
      </c>
      <c r="P120" s="70">
        <f t="shared" si="34"/>
        <v>0.6576923076923077</v>
      </c>
    </row>
    <row r="121" spans="10:16" ht="12.75">
      <c r="J121" s="67" t="s">
        <v>30</v>
      </c>
      <c r="K121" s="71">
        <f t="shared" si="29"/>
        <v>0.6268656716417911</v>
      </c>
      <c r="L121" s="72">
        <f t="shared" si="30"/>
        <v>0.6013289036544851</v>
      </c>
      <c r="M121" s="72">
        <f t="shared" si="31"/>
        <v>0.6039603960396039</v>
      </c>
      <c r="N121" s="72">
        <f t="shared" si="32"/>
        <v>0.6224719101123595</v>
      </c>
      <c r="O121" s="72">
        <f t="shared" si="33"/>
        <v>0.5981308411214953</v>
      </c>
      <c r="P121" s="73" t="e">
        <f t="shared" si="34"/>
        <v>#N/A</v>
      </c>
    </row>
    <row r="122" spans="10:16" ht="24">
      <c r="J122" s="67" t="s">
        <v>31</v>
      </c>
      <c r="K122" s="71">
        <f t="shared" si="29"/>
        <v>0.6819571865443426</v>
      </c>
      <c r="L122" s="72">
        <f t="shared" si="30"/>
        <v>0.7217391304347827</v>
      </c>
      <c r="M122" s="72">
        <f t="shared" si="31"/>
        <v>0.7388535031847134</v>
      </c>
      <c r="N122" s="72">
        <f t="shared" si="32"/>
        <v>0.7358490566037736</v>
      </c>
      <c r="O122" s="72">
        <f t="shared" si="33"/>
        <v>0.7841880341880341</v>
      </c>
      <c r="P122" s="73">
        <f t="shared" si="34"/>
        <v>0.7818853974121996</v>
      </c>
    </row>
    <row r="123" spans="10:16" ht="12.75">
      <c r="J123" s="67" t="s">
        <v>32</v>
      </c>
      <c r="K123" s="71">
        <f t="shared" si="29"/>
        <v>0.7626168224299066</v>
      </c>
      <c r="L123" s="72">
        <f t="shared" si="30"/>
        <v>0.8097014925373134</v>
      </c>
      <c r="M123" s="72" t="e">
        <f t="shared" si="31"/>
        <v>#N/A</v>
      </c>
      <c r="N123" s="72" t="e">
        <f t="shared" si="32"/>
        <v>#N/A</v>
      </c>
      <c r="O123" s="72" t="e">
        <f t="shared" si="33"/>
        <v>#N/A</v>
      </c>
      <c r="P123" s="73" t="e">
        <f t="shared" si="34"/>
        <v>#N/A</v>
      </c>
    </row>
    <row r="124" spans="10:16" ht="12.75">
      <c r="J124" s="67" t="s">
        <v>33</v>
      </c>
      <c r="K124" s="71">
        <f t="shared" si="29"/>
        <v>0.56</v>
      </c>
      <c r="L124" s="72">
        <f t="shared" si="30"/>
        <v>0.6814516129032258</v>
      </c>
      <c r="M124" s="72">
        <f t="shared" si="31"/>
        <v>0.6060606060606061</v>
      </c>
      <c r="N124" s="72" t="e">
        <f t="shared" si="32"/>
        <v>#N/A</v>
      </c>
      <c r="O124" s="72">
        <f t="shared" si="33"/>
        <v>0.6573426573426573</v>
      </c>
      <c r="P124" s="73">
        <f t="shared" si="34"/>
        <v>0.6170212765957447</v>
      </c>
    </row>
    <row r="125" spans="10:16" ht="12.75">
      <c r="J125" s="67" t="s">
        <v>35</v>
      </c>
      <c r="K125" s="71">
        <f t="shared" si="29"/>
        <v>0.7238805970149254</v>
      </c>
      <c r="L125" s="72">
        <f t="shared" si="30"/>
        <v>0.791907514450867</v>
      </c>
      <c r="M125" s="72">
        <f t="shared" si="31"/>
        <v>0.722466960352423</v>
      </c>
      <c r="N125" s="72" t="e">
        <f t="shared" si="32"/>
        <v>#N/A</v>
      </c>
      <c r="O125" s="72" t="e">
        <f t="shared" si="33"/>
        <v>#N/A</v>
      </c>
      <c r="P125" s="73">
        <f t="shared" si="34"/>
        <v>0.7823834196891192</v>
      </c>
    </row>
    <row r="126" spans="10:16" ht="12.75">
      <c r="J126" s="67" t="s">
        <v>40</v>
      </c>
      <c r="K126" s="71" t="e">
        <f t="shared" si="29"/>
        <v>#N/A</v>
      </c>
      <c r="L126" s="72">
        <f t="shared" si="30"/>
        <v>0.5625</v>
      </c>
      <c r="M126" s="72" t="e">
        <f t="shared" si="31"/>
        <v>#N/A</v>
      </c>
      <c r="N126" s="72" t="e">
        <f t="shared" si="32"/>
        <v>#N/A</v>
      </c>
      <c r="O126" s="72" t="e">
        <f t="shared" si="33"/>
        <v>#N/A</v>
      </c>
      <c r="P126" s="73">
        <f t="shared" si="34"/>
        <v>0.6810344827586207</v>
      </c>
    </row>
    <row r="127" spans="10:16" ht="12.75">
      <c r="J127" s="67" t="s">
        <v>42</v>
      </c>
      <c r="K127" s="71" t="e">
        <f t="shared" si="29"/>
        <v>#N/A</v>
      </c>
      <c r="L127" s="72">
        <f t="shared" si="30"/>
        <v>0.696969696969697</v>
      </c>
      <c r="M127" s="72" t="e">
        <f t="shared" si="31"/>
        <v>#N/A</v>
      </c>
      <c r="N127" s="72" t="e">
        <f t="shared" si="32"/>
        <v>#N/A</v>
      </c>
      <c r="O127" s="72" t="e">
        <f t="shared" si="33"/>
        <v>#N/A</v>
      </c>
      <c r="P127" s="73" t="e">
        <f t="shared" si="34"/>
        <v>#N/A</v>
      </c>
    </row>
    <row r="128" spans="10:16" ht="12.75">
      <c r="J128" s="67" t="s">
        <v>39</v>
      </c>
      <c r="K128" s="71">
        <f t="shared" si="29"/>
        <v>0.64</v>
      </c>
      <c r="L128" s="72">
        <f t="shared" si="30"/>
        <v>0.698051948051948</v>
      </c>
      <c r="M128" s="72">
        <f t="shared" si="31"/>
        <v>0.6923076923076923</v>
      </c>
      <c r="N128" s="72" t="e">
        <f t="shared" si="32"/>
        <v>#N/A</v>
      </c>
      <c r="O128" s="72">
        <f t="shared" si="33"/>
        <v>0.7046153846153846</v>
      </c>
      <c r="P128" s="73">
        <f t="shared" si="34"/>
        <v>0.7248677248677249</v>
      </c>
    </row>
    <row r="129" spans="10:16" ht="12.75">
      <c r="J129" s="67" t="s">
        <v>34</v>
      </c>
      <c r="K129" s="68">
        <f t="shared" si="29"/>
        <v>0.6206896551724138</v>
      </c>
      <c r="L129" s="69">
        <f t="shared" si="30"/>
        <v>0.6487603305785123</v>
      </c>
      <c r="M129" s="69">
        <f t="shared" si="31"/>
        <v>0.657258064516129</v>
      </c>
      <c r="N129" s="69">
        <f t="shared" si="32"/>
        <v>0.6313559322033898</v>
      </c>
      <c r="O129" s="69">
        <f t="shared" si="33"/>
        <v>0.6810631229235881</v>
      </c>
      <c r="P129" s="70">
        <f t="shared" si="34"/>
        <v>0.641025641025641</v>
      </c>
    </row>
    <row r="130" spans="10:16" ht="12.75">
      <c r="J130" s="67" t="s">
        <v>36</v>
      </c>
      <c r="K130" s="68">
        <f t="shared" si="29"/>
        <v>0.6217105263157895</v>
      </c>
      <c r="L130" s="69">
        <f t="shared" si="30"/>
        <v>0.6944444444444444</v>
      </c>
      <c r="M130" s="69">
        <f t="shared" si="31"/>
        <v>0.620817843866171</v>
      </c>
      <c r="N130" s="69">
        <f t="shared" si="32"/>
        <v>0.6231343283582089</v>
      </c>
      <c r="O130" s="69">
        <f t="shared" si="33"/>
        <v>0.684981684981685</v>
      </c>
      <c r="P130" s="70">
        <f t="shared" si="34"/>
        <v>0.6588235294117647</v>
      </c>
    </row>
    <row r="131" spans="10:16" ht="12.75">
      <c r="J131" s="67" t="s">
        <v>38</v>
      </c>
      <c r="K131" s="68">
        <f t="shared" si="29"/>
        <v>0.6185567010309279</v>
      </c>
      <c r="L131" s="69">
        <f t="shared" si="30"/>
        <v>0.5376106194690266</v>
      </c>
      <c r="M131" s="69">
        <f t="shared" si="31"/>
        <v>0.5916334661354582</v>
      </c>
      <c r="N131" s="69">
        <f t="shared" si="32"/>
        <v>0.47551546391752575</v>
      </c>
      <c r="O131" s="69">
        <f t="shared" si="33"/>
        <v>0.5395799676898223</v>
      </c>
      <c r="P131" s="70">
        <f t="shared" si="34"/>
        <v>0.47188755020080325</v>
      </c>
    </row>
    <row r="132" spans="10:16" ht="12.75">
      <c r="J132" s="67" t="s">
        <v>43</v>
      </c>
      <c r="K132" s="68">
        <f t="shared" si="29"/>
        <v>0.5209003215434084</v>
      </c>
      <c r="L132" s="69">
        <f t="shared" si="30"/>
        <v>0.528023598820059</v>
      </c>
      <c r="M132" s="69">
        <f t="shared" si="31"/>
        <v>0.5369774919614148</v>
      </c>
      <c r="N132" s="69">
        <f t="shared" si="32"/>
        <v>0.6564245810055866</v>
      </c>
      <c r="O132" s="69">
        <f t="shared" si="33"/>
        <v>0.7280453257790368</v>
      </c>
      <c r="P132" s="70">
        <f t="shared" si="34"/>
        <v>0.7315914489311164</v>
      </c>
    </row>
    <row r="133" spans="10:16" ht="12.75">
      <c r="J133" s="67" t="s">
        <v>44</v>
      </c>
      <c r="K133" s="68">
        <f t="shared" si="29"/>
        <v>0.7729083665338645</v>
      </c>
      <c r="L133" s="69">
        <f t="shared" si="30"/>
        <v>0.7345454545454545</v>
      </c>
      <c r="M133" s="69">
        <f t="shared" si="31"/>
        <v>0.7655172413793103</v>
      </c>
      <c r="N133" s="69">
        <f t="shared" si="32"/>
        <v>0.8029739776951672</v>
      </c>
      <c r="O133" s="69">
        <f t="shared" si="33"/>
        <v>0.8859315589353612</v>
      </c>
      <c r="P133" s="70">
        <f t="shared" si="34"/>
        <v>0.8650793650793651</v>
      </c>
    </row>
    <row r="134" spans="10:16" ht="12.75">
      <c r="J134" s="67" t="s">
        <v>45</v>
      </c>
      <c r="K134" s="71" t="e">
        <f t="shared" si="29"/>
        <v>#N/A</v>
      </c>
      <c r="L134" s="72">
        <f t="shared" si="30"/>
        <v>0.5698324022346369</v>
      </c>
      <c r="M134" s="72">
        <f t="shared" si="31"/>
        <v>0.5478260869565217</v>
      </c>
      <c r="N134" s="72" t="e">
        <f t="shared" si="32"/>
        <v>#N/A</v>
      </c>
      <c r="O134" s="72" t="e">
        <f t="shared" si="33"/>
        <v>#N/A</v>
      </c>
      <c r="P134" s="73">
        <f t="shared" si="34"/>
        <v>0.739622641509434</v>
      </c>
    </row>
    <row r="135" spans="10:16" ht="12.75">
      <c r="J135" s="67" t="s">
        <v>47</v>
      </c>
      <c r="K135" s="71" t="e">
        <f t="shared" si="29"/>
        <v>#N/A</v>
      </c>
      <c r="L135" s="72">
        <f t="shared" si="30"/>
        <v>0.8557692307692307</v>
      </c>
      <c r="M135" s="72" t="e">
        <f t="shared" si="31"/>
        <v>#N/A</v>
      </c>
      <c r="N135" s="72" t="e">
        <f t="shared" si="32"/>
        <v>#N/A</v>
      </c>
      <c r="O135" s="72" t="e">
        <f t="shared" si="33"/>
        <v>#N/A</v>
      </c>
      <c r="P135" s="73" t="e">
        <f t="shared" si="34"/>
        <v>#N/A</v>
      </c>
    </row>
    <row r="136" spans="10:16" ht="13.5" thickBot="1">
      <c r="J136" s="79" t="s">
        <v>46</v>
      </c>
      <c r="K136" s="80" t="e">
        <f t="shared" si="29"/>
        <v>#N/A</v>
      </c>
      <c r="L136" s="81">
        <f t="shared" si="30"/>
        <v>0.4808184143222506</v>
      </c>
      <c r="M136" s="81">
        <f t="shared" si="31"/>
        <v>0.5470459518599562</v>
      </c>
      <c r="N136" s="81" t="e">
        <f t="shared" si="32"/>
        <v>#N/A</v>
      </c>
      <c r="O136" s="81" t="e">
        <f t="shared" si="33"/>
        <v>#N/A</v>
      </c>
      <c r="P136" s="82" t="e">
        <f t="shared" si="34"/>
        <v>#N/A</v>
      </c>
    </row>
  </sheetData>
  <sheetProtection/>
  <mergeCells count="57">
    <mergeCell ref="BA45:BF45"/>
    <mergeCell ref="AQ45:AV45"/>
    <mergeCell ref="AO67:AP67"/>
    <mergeCell ref="U70:V70"/>
    <mergeCell ref="AY71:AZ71"/>
    <mergeCell ref="AC45:AC46"/>
    <mergeCell ref="AM45:AM46"/>
    <mergeCell ref="AW45:AW46"/>
    <mergeCell ref="K72:L72"/>
    <mergeCell ref="AY14:AY37"/>
    <mergeCell ref="AY38:AZ38"/>
    <mergeCell ref="BG45:BG46"/>
    <mergeCell ref="K47:K71"/>
    <mergeCell ref="U47:U69"/>
    <mergeCell ref="AE47:AE63"/>
    <mergeCell ref="AO47:AO66"/>
    <mergeCell ref="AY47:AY70"/>
    <mergeCell ref="AE64:AF64"/>
    <mergeCell ref="AY10:BG10"/>
    <mergeCell ref="AY12:AZ13"/>
    <mergeCell ref="BA12:BF12"/>
    <mergeCell ref="BG12:BG13"/>
    <mergeCell ref="AO34:AP34"/>
    <mergeCell ref="I45:I46"/>
    <mergeCell ref="M45:R45"/>
    <mergeCell ref="S45:S46"/>
    <mergeCell ref="W45:AB45"/>
    <mergeCell ref="AG45:AL45"/>
    <mergeCell ref="AE31:AF31"/>
    <mergeCell ref="AO10:AW10"/>
    <mergeCell ref="AO12:AP13"/>
    <mergeCell ref="AQ12:AV12"/>
    <mergeCell ref="AW12:AW13"/>
    <mergeCell ref="AO14:AO33"/>
    <mergeCell ref="AE10:AM10"/>
    <mergeCell ref="AE12:AF13"/>
    <mergeCell ref="AG12:AL12"/>
    <mergeCell ref="C12:H12"/>
    <mergeCell ref="AM12:AM13"/>
    <mergeCell ref="K39:L39"/>
    <mergeCell ref="U10:AC10"/>
    <mergeCell ref="U12:V13"/>
    <mergeCell ref="W12:AB12"/>
    <mergeCell ref="AC12:AC13"/>
    <mergeCell ref="U14:U36"/>
    <mergeCell ref="U37:V37"/>
    <mergeCell ref="AE14:AE30"/>
    <mergeCell ref="I12:I13"/>
    <mergeCell ref="A14:A33"/>
    <mergeCell ref="A34:B34"/>
    <mergeCell ref="K10:S10"/>
    <mergeCell ref="K12:L13"/>
    <mergeCell ref="M12:R12"/>
    <mergeCell ref="S12:S13"/>
    <mergeCell ref="K14:K38"/>
    <mergeCell ref="A10:I10"/>
    <mergeCell ref="A12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2013-12-13T11:05:34Z</dcterms:created>
  <dcterms:modified xsi:type="dcterms:W3CDTF">2013-12-13T11:06:43Z</dcterms:modified>
  <cp:category/>
  <cp:version/>
  <cp:contentType/>
  <cp:contentStatus/>
</cp:coreProperties>
</file>